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2020'!$B$1:$H$31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2020'!$B$5:$H$31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<sst xmlns="http://schemas.openxmlformats.org/spreadsheetml/2006/main" count="67" uniqueCount="66">
  <si>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</si>
  <si>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</si>
  <si>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</si>
  <si>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</si>
  <si>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</si>
  <si>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</si>
  <si>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</si>
  <si>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</si>
  <si>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</si>
  <si>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</si>
  <si>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</si>
  <si>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63 0 00 00000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</si>
  <si>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</si>
  <si>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</si>
  <si>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</si>
  <si>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</si>
  <si>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</si>
  <si>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</si>
  <si>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61 0 00 00000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</si>
  <si>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2018-2020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</si>
  <si>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</si>
  <si>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"Гармонизация межнациональных и межконфессиональных отношений в Питерском муниципальном районе на 2017-2020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</si>
  <si>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</si>
  <si>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</si>
  <si>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</si>
  <si>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</si>
  <si>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</si>
  <si>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</si>
  <si>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</si>
  <si>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</si>
  <si>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</si>
  <si>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</si>
  <si>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</si>
  <si>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</si>
  <si>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</si>
  <si>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</si>
  <si>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</si>
  <si>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</si>
  <si>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</si>
  <si>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</si>
  <si>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</si>
  <si>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</si>
  <si>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</si>
  <si>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</si>
  <si>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</si>
  <si>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</si>
  <si>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</si>
  <si>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</si>
  <si>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</si>
  <si>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</si>
  <si>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</si>
  <si>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</si>
  <si>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</si>
  <si>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</si>
  <si>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</si>
  <si>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</si>
  <si>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</si>
  <si>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</si>
  <si>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</si>
  <si>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51 0 00 00000</t>
  </si>
  <si>
    <t>Муниципальная программа "Развитие экономического потенциала и повышение инвестиционной привлекательности Питерского муниципального района"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</si>
  <si>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</si>
  <si>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</si>
  <si>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2 кв. 2021 года </t>
  </si>
  <si>
    <t>на 1 июля 2021 года</t>
  </si>
  <si>
    <t>на 1 июля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</si>
</sst>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15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35" sqref="G35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63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64</v>
      </c>
      <c r="D3" s="46"/>
      <c r="E3" s="46"/>
      <c r="F3" s="46"/>
      <c r="G3" s="16" t="s">
        <v>65</v>
      </c>
      <c r="H3" s="46" t="s">
        <v>7</v>
      </c>
    </row>
    <row r="4" spans="1:17" s="6" customFormat="1" ht="95.25" customHeight="1">
      <c r="A4" s="45"/>
      <c r="B4" s="43"/>
      <c r="C4" s="37" t="s">
        <v>15</v>
      </c>
      <c r="D4" s="37" t="s">
        <v>16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59</v>
      </c>
      <c r="B6" s="22" t="s">
        <v>60</v>
      </c>
      <c r="C6" s="31">
        <v>263.6</v>
      </c>
      <c r="D6" s="31">
        <v>263.6</v>
      </c>
      <c r="E6" s="31">
        <v>0</v>
      </c>
      <c r="F6" s="31">
        <f aca="true" t="shared" si="0" ref="F6:F12">E6/D6*100</f>
        <v>0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17</v>
      </c>
      <c r="C7" s="31">
        <v>17323.9</v>
      </c>
      <c r="D7" s="31">
        <v>17323.9</v>
      </c>
      <c r="E7" s="31">
        <v>6459.3</v>
      </c>
      <c r="F7" s="31">
        <f t="shared" si="0"/>
        <v>37.28548421544802</v>
      </c>
      <c r="G7" s="31">
        <v>6475.6</v>
      </c>
      <c r="H7" s="31">
        <f t="shared" si="1"/>
        <v>99.74828587312372</v>
      </c>
    </row>
    <row r="8" spans="1:8" s="27" customFormat="1" ht="46.5">
      <c r="A8" s="18" t="s">
        <v>18</v>
      </c>
      <c r="B8" s="22" t="s">
        <v>19</v>
      </c>
      <c r="C8" s="31">
        <v>0</v>
      </c>
      <c r="D8" s="31">
        <v>0</v>
      </c>
      <c r="E8" s="31">
        <v>0</v>
      </c>
      <c r="F8" s="31" t="e">
        <f t="shared" si="0"/>
        <v>#DIV/0!</v>
      </c>
      <c r="G8" s="31">
        <v>1604.9</v>
      </c>
      <c r="H8" s="31">
        <f t="shared" si="1"/>
        <v>0</v>
      </c>
    </row>
    <row r="9" spans="1:8" s="27" customFormat="1" ht="30.75">
      <c r="A9" s="18" t="s">
        <v>10</v>
      </c>
      <c r="B9" s="22" t="s">
        <v>20</v>
      </c>
      <c r="C9" s="31">
        <v>3458.7</v>
      </c>
      <c r="D9" s="31">
        <v>3458.7</v>
      </c>
      <c r="E9" s="31">
        <v>1684.3</v>
      </c>
      <c r="F9" s="31">
        <f t="shared" si="0"/>
        <v>48.69748749530171</v>
      </c>
      <c r="G9" s="31">
        <v>1556.5</v>
      </c>
      <c r="H9" s="31">
        <f t="shared" si="1"/>
        <v>108.21072920012848</v>
      </c>
    </row>
    <row r="10" spans="1:8" s="27" customFormat="1" ht="30.75">
      <c r="A10" s="18" t="s">
        <v>11</v>
      </c>
      <c r="B10" s="25" t="s">
        <v>21</v>
      </c>
      <c r="C10" s="31">
        <v>0</v>
      </c>
      <c r="D10" s="31">
        <v>0</v>
      </c>
      <c r="E10" s="31">
        <v>0</v>
      </c>
      <c r="F10" s="31" t="e">
        <f t="shared" si="0"/>
        <v>#DIV/0!</v>
      </c>
      <c r="G10" s="31">
        <v>0</v>
      </c>
      <c r="H10" s="31" t="e">
        <f t="shared" si="1"/>
        <v>#DIV/0!</v>
      </c>
    </row>
    <row r="11" spans="1:8" s="27" customFormat="1" ht="30.75">
      <c r="A11" s="18" t="s">
        <v>12</v>
      </c>
      <c r="B11" s="25" t="s">
        <v>22</v>
      </c>
      <c r="C11" s="31">
        <v>85</v>
      </c>
      <c r="D11" s="31">
        <v>85</v>
      </c>
      <c r="E11" s="31">
        <v>29.8</v>
      </c>
      <c r="F11" s="31">
        <f t="shared" si="0"/>
        <v>35.05882352941177</v>
      </c>
      <c r="G11" s="31">
        <v>0</v>
      </c>
      <c r="H11" s="31" t="e">
        <f t="shared" si="1"/>
        <v>#DIV/0!</v>
      </c>
    </row>
    <row r="12" spans="1:8" s="27" customFormat="1" ht="30.75">
      <c r="A12" s="18" t="s">
        <v>13</v>
      </c>
      <c r="B12" s="22" t="s">
        <v>23</v>
      </c>
      <c r="C12" s="31">
        <v>35.7</v>
      </c>
      <c r="D12" s="31">
        <v>35.7</v>
      </c>
      <c r="E12" s="31">
        <v>35.7</v>
      </c>
      <c r="F12" s="31">
        <f t="shared" si="0"/>
        <v>100</v>
      </c>
      <c r="G12" s="31">
        <v>0</v>
      </c>
      <c r="H12" s="31" t="e">
        <f t="shared" si="1"/>
        <v>#DIV/0!</v>
      </c>
    </row>
    <row r="13" spans="1:8" s="27" customFormat="1" ht="31.5" customHeight="1">
      <c r="A13" s="26" t="s">
        <v>14</v>
      </c>
      <c r="B13" s="22" t="s">
        <v>24</v>
      </c>
      <c r="C13" s="31">
        <v>5154</v>
      </c>
      <c r="D13" s="31">
        <v>5154</v>
      </c>
      <c r="E13" s="31">
        <v>4843.5</v>
      </c>
      <c r="F13" s="31">
        <f>E13/D13*100</f>
        <v>93.9755529685681</v>
      </c>
      <c r="G13" s="31">
        <v>0</v>
      </c>
      <c r="H13" s="31" t="e">
        <f aca="true" t="shared" si="2" ref="H13:H19">E13/G13*100</f>
        <v>#DIV/0!</v>
      </c>
    </row>
    <row r="14" spans="1:8" s="27" customFormat="1" ht="61.5" customHeight="1">
      <c r="A14" s="26" t="s">
        <v>61</v>
      </c>
      <c r="B14" s="22" t="s">
        <v>62</v>
      </c>
      <c r="C14" s="31">
        <v>5</v>
      </c>
      <c r="D14" s="31">
        <v>5</v>
      </c>
      <c r="E14" s="31"/>
      <c r="F14" s="31">
        <f>E14/D14*100</f>
        <v>0</v>
      </c>
      <c r="G14" s="31">
        <v>0</v>
      </c>
      <c r="H14" s="31" t="e">
        <f t="shared" si="2"/>
        <v>#DIV/0!</v>
      </c>
    </row>
    <row r="15" spans="1:8" s="27" customFormat="1" ht="30.75">
      <c r="A15" s="26" t="s">
        <v>25</v>
      </c>
      <c r="B15" s="22" t="s">
        <v>26</v>
      </c>
      <c r="C15" s="31">
        <v>432.9</v>
      </c>
      <c r="D15" s="31">
        <v>432.9</v>
      </c>
      <c r="E15" s="31">
        <v>432.9</v>
      </c>
      <c r="F15" s="31">
        <f>E15/D15*100</f>
        <v>100</v>
      </c>
      <c r="G15" s="31">
        <v>290.5</v>
      </c>
      <c r="H15" s="31">
        <f t="shared" si="2"/>
        <v>149.01893287435456</v>
      </c>
    </row>
    <row r="16" spans="1:8" s="27" customFormat="1" ht="46.5">
      <c r="A16" s="18" t="s">
        <v>27</v>
      </c>
      <c r="B16" s="22" t="s">
        <v>28</v>
      </c>
      <c r="C16" s="31">
        <v>717.5</v>
      </c>
      <c r="D16" s="31">
        <v>717.5</v>
      </c>
      <c r="E16" s="31">
        <v>417.5</v>
      </c>
      <c r="F16" s="31">
        <f>E16/D16*100</f>
        <v>58.18815331010453</v>
      </c>
      <c r="G16" s="31">
        <v>171.3</v>
      </c>
      <c r="H16" s="31">
        <f t="shared" si="2"/>
        <v>243.72446001167543</v>
      </c>
    </row>
    <row r="17" spans="1:8" s="27" customFormat="1" ht="30.75">
      <c r="A17" s="19" t="s">
        <v>29</v>
      </c>
      <c r="B17" s="28" t="s">
        <v>30</v>
      </c>
      <c r="C17" s="29">
        <v>717.5</v>
      </c>
      <c r="D17" s="29">
        <v>717.5</v>
      </c>
      <c r="E17" s="29">
        <v>417.5</v>
      </c>
      <c r="F17" s="29">
        <f aca="true" t="shared" si="3" ref="F17:F31">E17/D17*100</f>
        <v>58.18815331010453</v>
      </c>
      <c r="G17" s="30">
        <v>171.3</v>
      </c>
      <c r="H17" s="13">
        <f t="shared" si="2"/>
        <v>243.72446001167543</v>
      </c>
    </row>
    <row r="18" spans="1:8" s="27" customFormat="1" ht="30.75">
      <c r="A18" s="18" t="s">
        <v>31</v>
      </c>
      <c r="B18" s="22" t="s">
        <v>32</v>
      </c>
      <c r="C18" s="31">
        <v>2724.4</v>
      </c>
      <c r="D18" s="31">
        <v>2724.4</v>
      </c>
      <c r="E18" s="31">
        <v>1133.3</v>
      </c>
      <c r="F18" s="31">
        <f>E18/D18*100</f>
        <v>41.59815005138746</v>
      </c>
      <c r="G18" s="31">
        <v>1170.7</v>
      </c>
      <c r="H18" s="31">
        <f t="shared" si="2"/>
        <v>96.80533014435807</v>
      </c>
    </row>
    <row r="19" spans="1:8" s="27" customFormat="1" ht="46.5">
      <c r="A19" s="19" t="s">
        <v>33</v>
      </c>
      <c r="B19" s="23" t="s">
        <v>34</v>
      </c>
      <c r="C19" s="29">
        <v>2724.4</v>
      </c>
      <c r="D19" s="29">
        <v>2724.4</v>
      </c>
      <c r="E19" s="29">
        <v>1133.3</v>
      </c>
      <c r="F19" s="29">
        <f t="shared" si="3"/>
        <v>41.59815005138746</v>
      </c>
      <c r="G19" s="30">
        <v>1170.7</v>
      </c>
      <c r="H19" s="32">
        <f t="shared" si="2"/>
        <v>96.80533014435807</v>
      </c>
    </row>
    <row r="20" spans="1:8" s="27" customFormat="1" ht="15">
      <c r="A20" s="18" t="s">
        <v>35</v>
      </c>
      <c r="B20" s="38" t="s">
        <v>36</v>
      </c>
      <c r="C20" s="31">
        <v>27437.7</v>
      </c>
      <c r="D20" s="31">
        <v>27437.7</v>
      </c>
      <c r="E20" s="31">
        <v>1974.5</v>
      </c>
      <c r="F20" s="31">
        <f>E20/D20*100</f>
        <v>7.196302897108723</v>
      </c>
      <c r="G20" s="31">
        <v>9255</v>
      </c>
      <c r="H20" s="31">
        <f aca="true" t="shared" si="4" ref="H20:H28">E20/G20*100</f>
        <v>21.334413830361967</v>
      </c>
    </row>
    <row r="21" spans="1:8" s="27" customFormat="1" ht="30.75">
      <c r="A21" s="19" t="s">
        <v>38</v>
      </c>
      <c r="B21" s="23" t="s">
        <v>37</v>
      </c>
      <c r="C21" s="29">
        <v>26737.7</v>
      </c>
      <c r="D21" s="29">
        <v>26737.7</v>
      </c>
      <c r="E21" s="29">
        <v>1956.8</v>
      </c>
      <c r="F21" s="29">
        <f t="shared" si="3"/>
        <v>7.318505331423421</v>
      </c>
      <c r="G21" s="30">
        <v>9255</v>
      </c>
      <c r="H21" s="32">
        <f t="shared" si="4"/>
        <v>21.143165856293894</v>
      </c>
    </row>
    <row r="22" spans="1:8" s="27" customFormat="1" ht="30.75">
      <c r="A22" s="19" t="s">
        <v>40</v>
      </c>
      <c r="B22" s="23" t="s">
        <v>39</v>
      </c>
      <c r="C22" s="29">
        <v>0</v>
      </c>
      <c r="D22" s="29">
        <v>0</v>
      </c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42</v>
      </c>
      <c r="B23" s="23" t="s">
        <v>41</v>
      </c>
      <c r="C23" s="29">
        <v>700</v>
      </c>
      <c r="D23" s="29">
        <v>700</v>
      </c>
      <c r="E23" s="29">
        <v>17.7</v>
      </c>
      <c r="F23" s="29">
        <f t="shared" si="3"/>
        <v>2.5285714285714285</v>
      </c>
      <c r="G23" s="30">
        <v>0</v>
      </c>
      <c r="H23" s="32" t="e">
        <f t="shared" si="4"/>
        <v>#DIV/0!</v>
      </c>
    </row>
    <row r="24" spans="1:8" s="27" customFormat="1" ht="30.75">
      <c r="A24" s="18" t="s">
        <v>43</v>
      </c>
      <c r="B24" s="22" t="s">
        <v>44</v>
      </c>
      <c r="C24" s="31">
        <v>244169.3</v>
      </c>
      <c r="D24" s="31">
        <v>244169.3</v>
      </c>
      <c r="E24" s="31">
        <v>130558.7</v>
      </c>
      <c r="F24" s="31">
        <f>E24/D24*100</f>
        <v>53.4705632526284</v>
      </c>
      <c r="G24" s="31">
        <v>113723</v>
      </c>
      <c r="H24" s="31">
        <f t="shared" si="4"/>
        <v>114.80412933179744</v>
      </c>
    </row>
    <row r="25" spans="1:8" s="27" customFormat="1" ht="15">
      <c r="A25" s="19" t="s">
        <v>45</v>
      </c>
      <c r="B25" s="23" t="s">
        <v>49</v>
      </c>
      <c r="C25" s="29">
        <v>71846.4</v>
      </c>
      <c r="D25" s="29">
        <v>71846.4</v>
      </c>
      <c r="E25" s="29">
        <v>34901.2</v>
      </c>
      <c r="F25" s="29">
        <f t="shared" si="3"/>
        <v>48.57752093354713</v>
      </c>
      <c r="G25" s="30">
        <v>32111.7</v>
      </c>
      <c r="H25" s="32">
        <f t="shared" si="4"/>
        <v>108.68686491216594</v>
      </c>
    </row>
    <row r="26" spans="1:8" s="27" customFormat="1" ht="22.5" customHeight="1">
      <c r="A26" s="19" t="s">
        <v>46</v>
      </c>
      <c r="B26" s="23" t="s">
        <v>50</v>
      </c>
      <c r="C26" s="29">
        <v>160919.7</v>
      </c>
      <c r="D26" s="29">
        <v>160919.7</v>
      </c>
      <c r="E26" s="29">
        <v>90510</v>
      </c>
      <c r="F26" s="29">
        <f t="shared" si="3"/>
        <v>56.24544415630901</v>
      </c>
      <c r="G26" s="30">
        <v>76907.5</v>
      </c>
      <c r="H26" s="32">
        <f t="shared" si="4"/>
        <v>117.68683158339563</v>
      </c>
    </row>
    <row r="27" spans="1:8" s="27" customFormat="1" ht="15">
      <c r="A27" s="19" t="s">
        <v>47</v>
      </c>
      <c r="B27" s="39" t="s">
        <v>51</v>
      </c>
      <c r="C27" s="29">
        <v>11057.4</v>
      </c>
      <c r="D27" s="29">
        <v>11057.4</v>
      </c>
      <c r="E27" s="29">
        <v>5147.5</v>
      </c>
      <c r="F27" s="29">
        <f t="shared" si="3"/>
        <v>46.55253495396748</v>
      </c>
      <c r="G27" s="30">
        <v>4703.8</v>
      </c>
      <c r="H27" s="32">
        <f t="shared" si="4"/>
        <v>109.43279901356351</v>
      </c>
    </row>
    <row r="28" spans="1:8" s="27" customFormat="1" ht="24.75" customHeight="1">
      <c r="A28" s="19" t="s">
        <v>48</v>
      </c>
      <c r="B28" s="23" t="s">
        <v>52</v>
      </c>
      <c r="C28" s="29">
        <v>345.8</v>
      </c>
      <c r="D28" s="29">
        <v>345.8</v>
      </c>
      <c r="E28" s="29">
        <v>0</v>
      </c>
      <c r="F28" s="29">
        <f t="shared" si="3"/>
        <v>0</v>
      </c>
      <c r="G28" s="30">
        <v>0</v>
      </c>
      <c r="H28" s="32" t="e">
        <f t="shared" si="4"/>
        <v>#DIV/0!</v>
      </c>
    </row>
    <row r="29" spans="1:8" s="27" customFormat="1" ht="15">
      <c r="A29" s="18" t="s">
        <v>53</v>
      </c>
      <c r="B29" s="22" t="s">
        <v>54</v>
      </c>
      <c r="C29" s="31">
        <v>29852.1</v>
      </c>
      <c r="D29" s="31">
        <v>29852.1</v>
      </c>
      <c r="E29" s="31">
        <v>14938.4</v>
      </c>
      <c r="F29" s="31">
        <f>E29/D29*100</f>
        <v>50.041370623842205</v>
      </c>
      <c r="G29" s="31">
        <v>14411.6</v>
      </c>
      <c r="H29" s="31">
        <f aca="true" t="shared" si="5" ref="H29:H34">E29/G29*100</f>
        <v>103.65538871464652</v>
      </c>
    </row>
    <row r="30" spans="1:8" s="27" customFormat="1" ht="24" customHeight="1">
      <c r="A30" s="19" t="s">
        <v>55</v>
      </c>
      <c r="B30" s="23" t="s">
        <v>57</v>
      </c>
      <c r="C30" s="29">
        <v>22672.5</v>
      </c>
      <c r="D30" s="29">
        <v>22672.5</v>
      </c>
      <c r="E30" s="29">
        <v>11862.9</v>
      </c>
      <c r="F30" s="29">
        <f t="shared" si="3"/>
        <v>52.32285808799206</v>
      </c>
      <c r="G30" s="30">
        <v>11166.5</v>
      </c>
      <c r="H30" s="32">
        <f t="shared" si="5"/>
        <v>106.23651099270137</v>
      </c>
    </row>
    <row r="31" spans="1:8" s="27" customFormat="1" ht="15">
      <c r="A31" s="19" t="s">
        <v>56</v>
      </c>
      <c r="B31" s="23" t="s">
        <v>58</v>
      </c>
      <c r="C31" s="29">
        <v>7179.6</v>
      </c>
      <c r="D31" s="29">
        <v>7179.6</v>
      </c>
      <c r="E31" s="29">
        <v>3075.5</v>
      </c>
      <c r="F31" s="29">
        <f t="shared" si="3"/>
        <v>42.83664828124129</v>
      </c>
      <c r="G31" s="30">
        <v>3245.1</v>
      </c>
      <c r="H31" s="32">
        <f t="shared" si="5"/>
        <v>94.77365874703399</v>
      </c>
    </row>
    <row r="32" spans="1:8" ht="15">
      <c r="A32" s="20"/>
      <c r="B32" s="22" t="s">
        <v>5</v>
      </c>
      <c r="C32" s="34">
        <f>C6+C7+C8+C9+C10+C11+C12+C13+C14+C15+C16+C18+C20+C24+C29</f>
        <v>331659.8</v>
      </c>
      <c r="D32" s="34">
        <f>D6+D7+D8+D9+D10+D11+D12+D13+D14+D15+D16+D18+D20+D24+D29</f>
        <v>331659.8</v>
      </c>
      <c r="E32" s="34">
        <f>E6+E7+E8+E9+E10+E11+E12+E13+E14+E15+E16+E18+E20+E24+E29</f>
        <v>162507.9</v>
      </c>
      <c r="F32" s="31">
        <f>E32/D32*100</f>
        <v>48.99837122255998</v>
      </c>
      <c r="G32" s="34">
        <f>G6+G7+G8+G9+G10+G11+G12+G13+G14+G15+G16+G18+G20+G24+G29</f>
        <v>148659.1</v>
      </c>
      <c r="H32" s="31">
        <f t="shared" si="5"/>
        <v>109.31581046838032</v>
      </c>
    </row>
    <row r="33" spans="1:8" ht="15">
      <c r="A33" s="21"/>
      <c r="B33" s="24" t="s">
        <v>8</v>
      </c>
      <c r="C33" s="30"/>
      <c r="D33" s="36">
        <f>D34-D32</f>
        <v>56837.70000000001</v>
      </c>
      <c r="E33" s="36">
        <f>E34-E32</f>
        <v>27664</v>
      </c>
      <c r="F33" s="13">
        <f>E33/D33*100</f>
        <v>48.671920221965344</v>
      </c>
      <c r="G33" s="36">
        <f>G34-G32</f>
        <v>19478.600000000006</v>
      </c>
      <c r="H33" s="33">
        <f t="shared" si="5"/>
        <v>142.02252728635526</v>
      </c>
    </row>
    <row r="34" spans="1:8" ht="15">
      <c r="A34" s="21"/>
      <c r="B34" s="22" t="s">
        <v>6</v>
      </c>
      <c r="C34" s="34">
        <f>C32</f>
        <v>331659.8</v>
      </c>
      <c r="D34" s="34">
        <v>388497.5</v>
      </c>
      <c r="E34" s="34">
        <v>190171.9</v>
      </c>
      <c r="F34" s="31">
        <f>E34/D34*100</f>
        <v>48.950611007792844</v>
      </c>
      <c r="G34" s="34">
        <v>168137.7</v>
      </c>
      <c r="H34" s="31">
        <f t="shared" si="5"/>
        <v>113.10485393817092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2021-07-19T11:12:14Z</cp:lastPrinted>
  <dcterms:created xsi:type="dcterms:W3CDTF">2017-08-15T08:04:26Z</dcterms:created>
  <dcterms:modified xsi:type="dcterms:W3CDTF">2021-07-19T11:28:59Z</dcterms:modified>
  <cp:category/>
  <cp:version/>
  <cp:contentType/>
  <cp:contentStatus/>
</cp:coreProperties>
</file>