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2020'!$B$1:$H$30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2020'!$B$5:$H$30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2020'!$A$1:$H$33</definedName>
  </definedNames>
  <calcPr fullCalcOnLoad="1"/>
</workbook>
</file>

<file path=xl/sharedStrings.xml><?xml version="1.0" encoding="utf-8"?>
<sst xmlns="http://schemas.openxmlformats.org/spreadsheetml/2006/main" count="65" uniqueCount="64">
  <si>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</si>
  <si>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</si>
  <si>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</si>
  <si>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</si>
  <si>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</si>
  <si>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</si>
  <si>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</si>
  <si>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</si>
  <si>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</si>
  <si>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</si>
  <si>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</si>
  <si>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63 0 00 00000</t>
  </si>
  <si>
    <t>65 0 00 00000</t>
  </si>
  <si>
    <t>66 0 00 00000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</si>
  <si>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</si>
  <si>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</si>
  <si>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</si>
  <si>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</si>
  <si>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</si>
  <si>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61 0 00 00000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</si>
  <si>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2018-2020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</si>
  <si>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</si>
  <si>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"Гармонизация межнациональных и межконфессиональных отношений в Питерском муниципальном районе на 2017-2020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</si>
  <si>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</si>
  <si>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"Укрепление материально-технической базы учреждений культуры Питерского муниципального района на 2019 год"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</si>
  <si>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</si>
  <si>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</si>
  <si>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</si>
  <si>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</si>
  <si>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</si>
  <si>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</si>
  <si>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</si>
  <si>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</si>
  <si>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</si>
  <si>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</si>
  <si>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</si>
  <si>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</si>
  <si>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</si>
  <si>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</si>
  <si>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</si>
  <si>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</si>
  <si>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</si>
  <si>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</si>
  <si>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</si>
  <si>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</si>
  <si>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</si>
  <si>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</si>
  <si>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</si>
  <si>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</si>
  <si>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</si>
  <si>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</si>
  <si>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</si>
  <si>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</si>
  <si>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</si>
  <si>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</si>
  <si>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</si>
  <si>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</si>
  <si>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</si>
  <si>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</si>
  <si>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</si>
  <si>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</si>
  <si>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3 кв. 2020 года </t>
  </si>
  <si>
    <t>на 1 октября 2020 года</t>
  </si>
  <si>
    <t>на 1 октября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</si>
</sst>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view="pageBreakPreview" zoomScale="57" zoomScaleNormal="70" zoomScaleSheetLayoutView="57" zoomScalePageLayoutView="55" workbookViewId="0" topLeftCell="A1">
      <pane xSplit="2" ySplit="5" topLeftCell="C1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4" sqref="G4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61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62</v>
      </c>
      <c r="D3" s="46"/>
      <c r="E3" s="46"/>
      <c r="F3" s="46"/>
      <c r="G3" s="16" t="s">
        <v>63</v>
      </c>
      <c r="H3" s="46" t="s">
        <v>7</v>
      </c>
    </row>
    <row r="4" spans="1:17" s="6" customFormat="1" ht="95.25" customHeight="1">
      <c r="A4" s="45"/>
      <c r="B4" s="43"/>
      <c r="C4" s="37" t="s">
        <v>16</v>
      </c>
      <c r="D4" s="37" t="s">
        <v>17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8" s="27" customFormat="1" ht="46.5">
      <c r="A6" s="18" t="s">
        <v>9</v>
      </c>
      <c r="B6" s="22" t="s">
        <v>18</v>
      </c>
      <c r="C6" s="31">
        <v>15028.6</v>
      </c>
      <c r="D6" s="31">
        <v>15028.6</v>
      </c>
      <c r="E6" s="31">
        <v>9379.3</v>
      </c>
      <c r="F6" s="31">
        <f aca="true" t="shared" si="0" ref="F6:F12">E6/D6*100</f>
        <v>62.409672224957745</v>
      </c>
      <c r="G6" s="31">
        <v>6020.9</v>
      </c>
      <c r="H6" s="31">
        <f aca="true" t="shared" si="1" ref="H6:H12">E6/G6*100</f>
        <v>155.77903635669085</v>
      </c>
    </row>
    <row r="7" spans="1:8" s="27" customFormat="1" ht="46.5">
      <c r="A7" s="18" t="s">
        <v>19</v>
      </c>
      <c r="B7" s="22" t="s">
        <v>20</v>
      </c>
      <c r="C7" s="31">
        <v>3373.2</v>
      </c>
      <c r="D7" s="31">
        <v>3373.2</v>
      </c>
      <c r="E7" s="31">
        <v>2459.2</v>
      </c>
      <c r="F7" s="31">
        <f t="shared" si="0"/>
        <v>72.90406735444088</v>
      </c>
      <c r="G7" s="31">
        <v>786.1</v>
      </c>
      <c r="H7" s="31">
        <f t="shared" si="1"/>
        <v>312.8355171097824</v>
      </c>
    </row>
    <row r="8" spans="1:8" s="27" customFormat="1" ht="30.75">
      <c r="A8" s="18" t="s">
        <v>10</v>
      </c>
      <c r="B8" s="22" t="s">
        <v>21</v>
      </c>
      <c r="C8" s="31">
        <v>3504.2</v>
      </c>
      <c r="D8" s="31">
        <v>3504.2</v>
      </c>
      <c r="E8" s="31">
        <v>2650.5</v>
      </c>
      <c r="F8" s="31">
        <f t="shared" si="0"/>
        <v>75.63780606129788</v>
      </c>
      <c r="G8" s="31">
        <v>2509.9</v>
      </c>
      <c r="H8" s="31">
        <f t="shared" si="1"/>
        <v>105.60181680545043</v>
      </c>
    </row>
    <row r="9" spans="1:8" s="27" customFormat="1" ht="30.75">
      <c r="A9" s="18" t="s">
        <v>11</v>
      </c>
      <c r="B9" s="25" t="s">
        <v>22</v>
      </c>
      <c r="C9" s="31">
        <v>39.4</v>
      </c>
      <c r="D9" s="31">
        <v>39.4</v>
      </c>
      <c r="E9" s="31">
        <v>0</v>
      </c>
      <c r="F9" s="31">
        <f t="shared" si="0"/>
        <v>0</v>
      </c>
      <c r="G9" s="31">
        <v>8.6</v>
      </c>
      <c r="H9" s="31">
        <f t="shared" si="1"/>
        <v>0</v>
      </c>
    </row>
    <row r="10" spans="1:8" s="27" customFormat="1" ht="30.75">
      <c r="A10" s="18" t="s">
        <v>12</v>
      </c>
      <c r="B10" s="25" t="s">
        <v>23</v>
      </c>
      <c r="C10" s="31">
        <v>84</v>
      </c>
      <c r="D10" s="31">
        <v>84</v>
      </c>
      <c r="E10" s="31">
        <v>16.9</v>
      </c>
      <c r="F10" s="31">
        <f t="shared" si="0"/>
        <v>20.119047619047617</v>
      </c>
      <c r="G10" s="31">
        <v>83.3</v>
      </c>
      <c r="H10" s="31">
        <f t="shared" si="1"/>
        <v>20.288115246098435</v>
      </c>
    </row>
    <row r="11" spans="1:8" s="27" customFormat="1" ht="30.75">
      <c r="A11" s="18" t="s">
        <v>13</v>
      </c>
      <c r="B11" s="22" t="s">
        <v>24</v>
      </c>
      <c r="C11" s="31">
        <v>0</v>
      </c>
      <c r="D11" s="31">
        <v>0</v>
      </c>
      <c r="E11" s="31">
        <v>0</v>
      </c>
      <c r="F11" s="31" t="e">
        <f t="shared" si="0"/>
        <v>#DIV/0!</v>
      </c>
      <c r="G11" s="31">
        <v>2819.7</v>
      </c>
      <c r="H11" s="31">
        <f t="shared" si="1"/>
        <v>0</v>
      </c>
    </row>
    <row r="12" spans="1:8" s="27" customFormat="1" ht="30.75">
      <c r="A12" s="18" t="s">
        <v>14</v>
      </c>
      <c r="B12" s="22" t="s">
        <v>25</v>
      </c>
      <c r="C12" s="31">
        <v>35.7</v>
      </c>
      <c r="D12" s="31">
        <v>35.7</v>
      </c>
      <c r="E12" s="31">
        <v>0</v>
      </c>
      <c r="F12" s="31">
        <f t="shared" si="0"/>
        <v>0</v>
      </c>
      <c r="G12" s="31">
        <v>34.8</v>
      </c>
      <c r="H12" s="31">
        <f t="shared" si="1"/>
        <v>0</v>
      </c>
    </row>
    <row r="13" spans="1:8" s="27" customFormat="1" ht="31.5" customHeight="1">
      <c r="A13" s="26" t="s">
        <v>15</v>
      </c>
      <c r="B13" s="22" t="s">
        <v>26</v>
      </c>
      <c r="C13" s="31">
        <v>70</v>
      </c>
      <c r="D13" s="31">
        <v>70</v>
      </c>
      <c r="E13" s="31">
        <v>70</v>
      </c>
      <c r="F13" s="31">
        <f>E13/D13*100</f>
        <v>100</v>
      </c>
      <c r="G13" s="31">
        <v>1898.9</v>
      </c>
      <c r="H13" s="31">
        <f aca="true" t="shared" si="2" ref="H13:H18">E13/G13*100</f>
        <v>3.6863447258939384</v>
      </c>
    </row>
    <row r="14" spans="1:8" s="27" customFormat="1" ht="30.75">
      <c r="A14" s="26" t="s">
        <v>27</v>
      </c>
      <c r="B14" s="22" t="s">
        <v>28</v>
      </c>
      <c r="C14" s="31">
        <v>300.5</v>
      </c>
      <c r="D14" s="31">
        <v>300.5</v>
      </c>
      <c r="E14" s="31">
        <v>300.5</v>
      </c>
      <c r="F14" s="31">
        <f>E14/D14*100</f>
        <v>100</v>
      </c>
      <c r="G14" s="31">
        <v>220.5</v>
      </c>
      <c r="H14" s="31">
        <f t="shared" si="2"/>
        <v>136.28117913832202</v>
      </c>
    </row>
    <row r="15" spans="1:8" s="27" customFormat="1" ht="46.5">
      <c r="A15" s="18" t="s">
        <v>29</v>
      </c>
      <c r="B15" s="22" t="s">
        <v>30</v>
      </c>
      <c r="C15" s="31">
        <v>596.5</v>
      </c>
      <c r="D15" s="31">
        <v>596.5</v>
      </c>
      <c r="E15" s="31">
        <v>596.5</v>
      </c>
      <c r="F15" s="31">
        <f>E15/D15*100</f>
        <v>100</v>
      </c>
      <c r="G15" s="31">
        <v>456.3</v>
      </c>
      <c r="H15" s="31">
        <f t="shared" si="2"/>
        <v>130.72539995616918</v>
      </c>
    </row>
    <row r="16" spans="1:8" s="27" customFormat="1" ht="30.75">
      <c r="A16" s="19" t="s">
        <v>31</v>
      </c>
      <c r="B16" s="28" t="s">
        <v>32</v>
      </c>
      <c r="C16" s="29">
        <v>596.5</v>
      </c>
      <c r="D16" s="29">
        <v>596.5</v>
      </c>
      <c r="E16" s="29">
        <v>596.5</v>
      </c>
      <c r="F16" s="29">
        <f aca="true" t="shared" si="3" ref="F16:F30">E16/D16*100</f>
        <v>100</v>
      </c>
      <c r="G16" s="30">
        <v>456.3</v>
      </c>
      <c r="H16" s="13">
        <f t="shared" si="2"/>
        <v>130.72539995616918</v>
      </c>
    </row>
    <row r="17" spans="1:8" s="27" customFormat="1" ht="30.75">
      <c r="A17" s="18" t="s">
        <v>33</v>
      </c>
      <c r="B17" s="22" t="s">
        <v>34</v>
      </c>
      <c r="C17" s="31">
        <v>3985.6</v>
      </c>
      <c r="D17" s="31">
        <v>3985.6</v>
      </c>
      <c r="E17" s="31">
        <v>1619.7</v>
      </c>
      <c r="F17" s="31">
        <f>E17/D17*100</f>
        <v>40.63879967884384</v>
      </c>
      <c r="G17" s="31">
        <v>3115.7</v>
      </c>
      <c r="H17" s="31">
        <f t="shared" si="2"/>
        <v>51.98510768045704</v>
      </c>
    </row>
    <row r="18" spans="1:8" s="27" customFormat="1" ht="46.5">
      <c r="A18" s="19" t="s">
        <v>35</v>
      </c>
      <c r="B18" s="23" t="s">
        <v>36</v>
      </c>
      <c r="C18" s="29">
        <v>3985.6</v>
      </c>
      <c r="D18" s="29">
        <v>3985.6</v>
      </c>
      <c r="E18" s="29">
        <v>1619.7</v>
      </c>
      <c r="F18" s="29">
        <f t="shared" si="3"/>
        <v>40.63879967884384</v>
      </c>
      <c r="G18" s="30">
        <v>3115.7</v>
      </c>
      <c r="H18" s="32">
        <f t="shared" si="2"/>
        <v>51.98510768045704</v>
      </c>
    </row>
    <row r="19" spans="1:8" s="27" customFormat="1" ht="15">
      <c r="A19" s="18" t="s">
        <v>37</v>
      </c>
      <c r="B19" s="38" t="s">
        <v>38</v>
      </c>
      <c r="C19" s="31">
        <v>22384.7</v>
      </c>
      <c r="D19" s="31">
        <v>22384.7</v>
      </c>
      <c r="E19" s="31">
        <v>12257.2</v>
      </c>
      <c r="F19" s="31">
        <f>E19/D19*100</f>
        <v>54.757043873717315</v>
      </c>
      <c r="G19" s="31">
        <v>4423.7</v>
      </c>
      <c r="H19" s="31">
        <f aca="true" t="shared" si="4" ref="H19:H27">E19/G19*100</f>
        <v>277.08027217035516</v>
      </c>
    </row>
    <row r="20" spans="1:8" s="27" customFormat="1" ht="30.75">
      <c r="A20" s="19" t="s">
        <v>40</v>
      </c>
      <c r="B20" s="23" t="s">
        <v>39</v>
      </c>
      <c r="C20" s="29">
        <v>21534.7</v>
      </c>
      <c r="D20" s="29">
        <v>21534.7</v>
      </c>
      <c r="E20" s="29">
        <v>1233.4</v>
      </c>
      <c r="F20" s="29">
        <f t="shared" si="3"/>
        <v>5.727500267010917</v>
      </c>
      <c r="G20" s="30">
        <v>4423.7</v>
      </c>
      <c r="H20" s="32">
        <f t="shared" si="4"/>
        <v>27.881637543233044</v>
      </c>
    </row>
    <row r="21" spans="1:8" s="27" customFormat="1" ht="30.75">
      <c r="A21" s="19" t="s">
        <v>42</v>
      </c>
      <c r="B21" s="23" t="s">
        <v>41</v>
      </c>
      <c r="C21" s="29">
        <v>250</v>
      </c>
      <c r="D21" s="29">
        <v>250</v>
      </c>
      <c r="E21" s="29">
        <v>0</v>
      </c>
      <c r="F21" s="29">
        <f t="shared" si="3"/>
        <v>0</v>
      </c>
      <c r="G21" s="30">
        <v>0</v>
      </c>
      <c r="H21" s="32" t="e">
        <f t="shared" si="4"/>
        <v>#DIV/0!</v>
      </c>
    </row>
    <row r="22" spans="1:8" s="27" customFormat="1" ht="30" customHeight="1">
      <c r="A22" s="19" t="s">
        <v>44</v>
      </c>
      <c r="B22" s="23" t="s">
        <v>43</v>
      </c>
      <c r="C22" s="29">
        <v>600</v>
      </c>
      <c r="D22" s="29">
        <v>600</v>
      </c>
      <c r="E22" s="29">
        <v>23.8</v>
      </c>
      <c r="F22" s="29">
        <f t="shared" si="3"/>
        <v>3.966666666666667</v>
      </c>
      <c r="G22" s="30">
        <v>0</v>
      </c>
      <c r="H22" s="32" t="e">
        <f t="shared" si="4"/>
        <v>#DIV/0!</v>
      </c>
    </row>
    <row r="23" spans="1:8" s="27" customFormat="1" ht="30.75">
      <c r="A23" s="18" t="s">
        <v>45</v>
      </c>
      <c r="B23" s="22" t="s">
        <v>46</v>
      </c>
      <c r="C23" s="31">
        <v>226118.6</v>
      </c>
      <c r="D23" s="31">
        <v>226118.6</v>
      </c>
      <c r="E23" s="31">
        <v>157320.7</v>
      </c>
      <c r="F23" s="31">
        <f>E23/D23*100</f>
        <v>69.5744180266462</v>
      </c>
      <c r="G23" s="31">
        <v>150635</v>
      </c>
      <c r="H23" s="31">
        <f t="shared" si="4"/>
        <v>104.43834434228434</v>
      </c>
    </row>
    <row r="24" spans="1:8" s="27" customFormat="1" ht="15">
      <c r="A24" s="19" t="s">
        <v>47</v>
      </c>
      <c r="B24" s="23" t="s">
        <v>51</v>
      </c>
      <c r="C24" s="29">
        <v>69414.1</v>
      </c>
      <c r="D24" s="29">
        <v>69414.1</v>
      </c>
      <c r="E24" s="29">
        <v>47433.9</v>
      </c>
      <c r="F24" s="29">
        <f t="shared" si="3"/>
        <v>68.33467551981514</v>
      </c>
      <c r="G24" s="30">
        <v>49991</v>
      </c>
      <c r="H24" s="32">
        <f t="shared" si="4"/>
        <v>94.88487927827009</v>
      </c>
    </row>
    <row r="25" spans="1:8" s="27" customFormat="1" ht="22.5" customHeight="1">
      <c r="A25" s="19" t="s">
        <v>48</v>
      </c>
      <c r="B25" s="23" t="s">
        <v>52</v>
      </c>
      <c r="C25" s="29">
        <v>147186.7</v>
      </c>
      <c r="D25" s="29">
        <v>147186.7</v>
      </c>
      <c r="E25" s="29">
        <v>103297.6</v>
      </c>
      <c r="F25" s="29">
        <f t="shared" si="3"/>
        <v>70.18134111302176</v>
      </c>
      <c r="G25" s="30">
        <v>92705.8</v>
      </c>
      <c r="H25" s="32">
        <f t="shared" si="4"/>
        <v>111.42517512388655</v>
      </c>
    </row>
    <row r="26" spans="1:8" s="27" customFormat="1" ht="15">
      <c r="A26" s="19" t="s">
        <v>49</v>
      </c>
      <c r="B26" s="39" t="s">
        <v>53</v>
      </c>
      <c r="C26" s="29">
        <v>9505.2</v>
      </c>
      <c r="D26" s="29">
        <v>9505.2</v>
      </c>
      <c r="E26" s="29">
        <v>6589.2</v>
      </c>
      <c r="F26" s="29">
        <f t="shared" si="3"/>
        <v>69.32205529604846</v>
      </c>
      <c r="G26" s="30">
        <v>7593.3</v>
      </c>
      <c r="H26" s="32">
        <f t="shared" si="4"/>
        <v>86.77650033582238</v>
      </c>
    </row>
    <row r="27" spans="1:8" s="27" customFormat="1" ht="24.75" customHeight="1">
      <c r="A27" s="19" t="s">
        <v>50</v>
      </c>
      <c r="B27" s="23" t="s">
        <v>54</v>
      </c>
      <c r="C27" s="29">
        <v>12.6</v>
      </c>
      <c r="D27" s="29">
        <v>12.6</v>
      </c>
      <c r="E27" s="29">
        <v>0</v>
      </c>
      <c r="F27" s="29">
        <f t="shared" si="3"/>
        <v>0</v>
      </c>
      <c r="G27" s="30">
        <v>344.8</v>
      </c>
      <c r="H27" s="32">
        <f t="shared" si="4"/>
        <v>0</v>
      </c>
    </row>
    <row r="28" spans="1:8" s="27" customFormat="1" ht="15">
      <c r="A28" s="18" t="s">
        <v>55</v>
      </c>
      <c r="B28" s="22" t="s">
        <v>56</v>
      </c>
      <c r="C28" s="31">
        <v>34163.8</v>
      </c>
      <c r="D28" s="31">
        <v>34163.8</v>
      </c>
      <c r="E28" s="31">
        <v>23437.3</v>
      </c>
      <c r="F28" s="31">
        <f>E28/D28*100</f>
        <v>68.60273154625656</v>
      </c>
      <c r="G28" s="31">
        <v>34298.3</v>
      </c>
      <c r="H28" s="31">
        <f aca="true" t="shared" si="5" ref="H28:H33">E28/G28*100</f>
        <v>68.33370750153797</v>
      </c>
    </row>
    <row r="29" spans="1:8" s="27" customFormat="1" ht="24" customHeight="1">
      <c r="A29" s="19" t="s">
        <v>57</v>
      </c>
      <c r="B29" s="23" t="s">
        <v>59</v>
      </c>
      <c r="C29" s="29">
        <v>27533.6</v>
      </c>
      <c r="D29" s="29">
        <v>27533.6</v>
      </c>
      <c r="E29" s="29">
        <v>18955.4</v>
      </c>
      <c r="F29" s="29">
        <f t="shared" si="3"/>
        <v>68.84461167446321</v>
      </c>
      <c r="G29" s="30">
        <v>18217.6</v>
      </c>
      <c r="H29" s="32">
        <f t="shared" si="5"/>
        <v>104.0499297382751</v>
      </c>
    </row>
    <row r="30" spans="1:8" s="27" customFormat="1" ht="15">
      <c r="A30" s="19" t="s">
        <v>58</v>
      </c>
      <c r="B30" s="23" t="s">
        <v>60</v>
      </c>
      <c r="C30" s="29">
        <v>6630.2</v>
      </c>
      <c r="D30" s="29">
        <v>6630.2</v>
      </c>
      <c r="E30" s="29">
        <v>4481.9</v>
      </c>
      <c r="F30" s="29">
        <f t="shared" si="3"/>
        <v>67.59826249585231</v>
      </c>
      <c r="G30" s="30">
        <v>16080.7</v>
      </c>
      <c r="H30" s="32">
        <f t="shared" si="5"/>
        <v>27.871299134987904</v>
      </c>
    </row>
    <row r="31" spans="1:8" ht="15">
      <c r="A31" s="20"/>
      <c r="B31" s="22" t="s">
        <v>5</v>
      </c>
      <c r="C31" s="34">
        <f>C6+C7+C8+C9+C10+C11+C12+C13+C14+C15+C17+C19+C23+C28</f>
        <v>309684.8</v>
      </c>
      <c r="D31" s="34">
        <f>D6+D7+D8+D9+D10+D11+D12+D13+D14+D15+D17+D19+D23+D28</f>
        <v>309684.8</v>
      </c>
      <c r="E31" s="34">
        <f>E6+E7+E8+E9+E10+E11+E12+E13+E14+E15+E17+E19+E23+E28</f>
        <v>210107.8</v>
      </c>
      <c r="F31" s="31">
        <f>E31/D31*100</f>
        <v>67.84569342763997</v>
      </c>
      <c r="G31" s="34">
        <f>G6+G7+G8+G9+G10+G11+G12+G13+G14+G15+G17+G19+G23+G28</f>
        <v>207311.7</v>
      </c>
      <c r="H31" s="31">
        <f t="shared" si="5"/>
        <v>101.34874201504304</v>
      </c>
    </row>
    <row r="32" spans="1:8" ht="15">
      <c r="A32" s="21"/>
      <c r="B32" s="24" t="s">
        <v>8</v>
      </c>
      <c r="C32" s="30"/>
      <c r="D32" s="36">
        <f>D33-D31</f>
        <v>44612.600000000035</v>
      </c>
      <c r="E32" s="36">
        <f>E33-E31</f>
        <v>34166</v>
      </c>
      <c r="F32" s="13">
        <f>E32/D32*100</f>
        <v>76.58374539928175</v>
      </c>
      <c r="G32" s="36">
        <f>G33-G31</f>
        <v>30411</v>
      </c>
      <c r="H32" s="33">
        <f t="shared" si="5"/>
        <v>112.34750583670383</v>
      </c>
    </row>
    <row r="33" spans="1:8" ht="15">
      <c r="A33" s="21"/>
      <c r="B33" s="22" t="s">
        <v>6</v>
      </c>
      <c r="C33" s="34">
        <f>C31</f>
        <v>309684.8</v>
      </c>
      <c r="D33" s="34">
        <v>354297.4</v>
      </c>
      <c r="E33" s="34">
        <v>244273.8</v>
      </c>
      <c r="F33" s="31">
        <f>E33/D33*100</f>
        <v>68.94597589482733</v>
      </c>
      <c r="G33" s="34">
        <v>237722.7</v>
      </c>
      <c r="H33" s="31">
        <f t="shared" si="5"/>
        <v>102.75577384911074</v>
      </c>
    </row>
    <row r="35" spans="1:8" ht="36" customHeight="1">
      <c r="A35" s="35"/>
      <c r="B35" s="35"/>
      <c r="C35" s="35"/>
      <c r="D35" s="35"/>
      <c r="E35" s="35"/>
      <c r="F35" s="35"/>
      <c r="G35" s="35"/>
      <c r="H35" s="35"/>
    </row>
    <row r="36" spans="1:8" ht="21" customHeight="1">
      <c r="A36" s="40"/>
      <c r="B36" s="40"/>
      <c r="C36" s="40"/>
      <c r="D36" s="40"/>
      <c r="E36" s="40"/>
      <c r="F36" s="40"/>
      <c r="G36" s="40"/>
      <c r="H36" s="40"/>
    </row>
    <row r="39" spans="3:7" ht="15">
      <c r="C39" s="9"/>
      <c r="D39" s="14"/>
      <c r="E39" s="14"/>
      <c r="G39" s="14"/>
    </row>
    <row r="40" spans="4:5" ht="15">
      <c r="D40" s="14"/>
      <c r="E40" s="14"/>
    </row>
    <row r="41" spans="4:7" ht="15">
      <c r="D41" s="14"/>
      <c r="E41" s="14"/>
      <c r="G41" s="15"/>
    </row>
    <row r="45" spans="4:5" ht="15">
      <c r="D45" s="9"/>
      <c r="E45" s="9"/>
    </row>
  </sheetData>
  <sheetProtection/>
  <mergeCells count="6">
    <mergeCell ref="A36:H36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2021-07-19T11:10:53Z</cp:lastPrinted>
  <dcterms:created xsi:type="dcterms:W3CDTF">2017-08-15T08:04:26Z</dcterms:created>
  <dcterms:modified xsi:type="dcterms:W3CDTF">2021-07-20T07:02:55Z</dcterms:modified>
  <cp:category/>
  <cp:version/>
  <cp:contentType/>
  <cp:contentStatus/>
</cp:coreProperties>
</file>