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<sst xmlns="http://schemas.openxmlformats.org/spreadsheetml/2006/main" count="63" uniqueCount="63">
  <si>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</si>
  <si>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</si>
  <si>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</si>
  <si>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</si>
  <si>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</si>
  <si>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</si>
  <si>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</si>
  <si>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</si>
  <si>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</si>
  <si>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</si>
  <si>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</si>
  <si>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</si>
  <si>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</si>
  <si>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</si>
  <si>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</si>
  <si>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</si>
  <si>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</si>
  <si>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</si>
  <si>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</si>
  <si>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</si>
  <si>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</si>
  <si>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</si>
  <si>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</si>
  <si>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</si>
  <si>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</si>
  <si>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</si>
  <si>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</si>
  <si>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</si>
  <si>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</si>
  <si>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</si>
  <si>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</si>
  <si>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</si>
  <si>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</si>
  <si>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</si>
  <si>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</si>
  <si>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</si>
  <si>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</si>
  <si>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</si>
  <si>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</si>
  <si>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</si>
  <si>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</si>
  <si>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</si>
  <si>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</si>
  <si>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</si>
  <si>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</si>
  <si>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</si>
  <si>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</si>
  <si>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</si>
  <si>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</si>
  <si>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</si>
  <si>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</si>
  <si>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</si>
  <si>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</si>
  <si>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</si>
  <si>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</si>
  <si>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</si>
  <si>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</si>
  <si>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Коммунальное хозяйство</t>
  </si>
  <si>
    <t>05 02</t>
  </si>
  <si>
    <t>Дополнительное образование</t>
  </si>
  <si>
    <t>07 03</t>
  </si>
  <si>
    <t>Информация об исполнении за 1 полугодие 2018 года в разрезе разделов, подразделов классификации расходов</t>
  </si>
  <si>
    <t>за 1 полугодие 2018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</si>
</sst>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19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0"/>
  <sheetViews>
    <sheetView tabSelected="1" workbookViewId="0" topLeftCell="A1">
      <selection activeCell="E45" sqref="E45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N1" s="33"/>
    </row>
    <row r="2" spans="1:14" ht="12.75">
      <c r="A2" s="34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3"/>
      <c r="N2" s="33"/>
    </row>
    <row r="4" spans="1:12" s="5" customFormat="1" ht="19.5" customHeight="1">
      <c r="A4" s="36" t="s">
        <v>33</v>
      </c>
      <c r="B4" s="38" t="s">
        <v>48</v>
      </c>
      <c r="C4" s="42" t="s">
        <v>62</v>
      </c>
      <c r="D4" s="43"/>
      <c r="E4" s="43"/>
      <c r="F4" s="43"/>
      <c r="G4" s="44"/>
      <c r="H4" s="42" t="s">
        <v>11</v>
      </c>
      <c r="I4" s="43"/>
      <c r="J4" s="43"/>
      <c r="K4" s="43"/>
      <c r="L4" s="44"/>
    </row>
    <row r="5" spans="1:12" s="5" customFormat="1" ht="82.5" customHeight="1" thickBot="1">
      <c r="A5" s="37"/>
      <c r="B5" s="39"/>
      <c r="C5" s="40" t="s">
        <v>17</v>
      </c>
      <c r="D5" s="41" t="s">
        <v>52</v>
      </c>
      <c r="E5" s="40" t="s">
        <v>7</v>
      </c>
      <c r="F5" s="41" t="s">
        <v>8</v>
      </c>
      <c r="G5" s="41" t="s">
        <v>40</v>
      </c>
      <c r="H5" s="40" t="s">
        <v>47</v>
      </c>
      <c r="I5" s="40" t="s">
        <v>49</v>
      </c>
      <c r="J5" s="41" t="s">
        <v>13</v>
      </c>
      <c r="K5" s="41" t="s">
        <v>50</v>
      </c>
      <c r="L5" s="41" t="s">
        <v>29</v>
      </c>
    </row>
    <row r="6" spans="1:12" s="5" customFormat="1" ht="19.5" customHeight="1">
      <c r="A6" s="6" t="s">
        <v>30</v>
      </c>
      <c r="B6" s="7">
        <v>100</v>
      </c>
      <c r="C6" s="8">
        <f>C7+C8+C9+C10+C11+C12+C13+C14</f>
        <v>36581.200000000004</v>
      </c>
      <c r="D6" s="12">
        <f>C6/C50</f>
        <v>0.11421891406916669</v>
      </c>
      <c r="E6" s="8">
        <f>E7+E8+E9+E10+E11+E12+E13+E14</f>
        <v>14348.7</v>
      </c>
      <c r="F6" s="12">
        <f>E6/E50</f>
        <v>0.09376543839150585</v>
      </c>
      <c r="G6" s="12">
        <f>E6/C6</f>
        <v>0.39224246334182583</v>
      </c>
      <c r="H6" s="8">
        <f>H7+H8+H9+H10+H11+H12+H13+H14</f>
        <v>27088.5</v>
      </c>
      <c r="I6" s="8">
        <f>I7+I8+I9+I10+I11+I12+I13+I14</f>
        <v>13105.900000000001</v>
      </c>
      <c r="J6" s="19">
        <f>I6/I50</f>
        <v>0.09643377724407441</v>
      </c>
      <c r="K6" s="23">
        <f>I6/H6</f>
        <v>0.4838178562858778</v>
      </c>
      <c r="L6" s="26">
        <f>E6/I6</f>
        <v>1.09482752042973</v>
      </c>
    </row>
    <row r="7" spans="1:12" s="5" customFormat="1" ht="24.75" customHeight="1">
      <c r="A7" s="9" t="s">
        <v>55</v>
      </c>
      <c r="B7" s="10">
        <v>102</v>
      </c>
      <c r="C7" s="11">
        <v>2415.3</v>
      </c>
      <c r="D7" s="21">
        <f>C7/C50</f>
        <v>0.00754138582526703</v>
      </c>
      <c r="E7" s="11">
        <v>1007.4</v>
      </c>
      <c r="F7" s="21">
        <f>E7/E50</f>
        <v>0.006583126181159477</v>
      </c>
      <c r="G7" s="13">
        <f>E7/C7</f>
        <v>0.41709104459073404</v>
      </c>
      <c r="H7" s="11">
        <v>2855.5</v>
      </c>
      <c r="I7" s="11">
        <v>1203.1</v>
      </c>
      <c r="J7" s="20">
        <f>I7/I50</f>
        <v>0.00885246167011391</v>
      </c>
      <c r="K7" s="24">
        <f aca="true" t="shared" si="0" ref="K7:K50">I7/H7</f>
        <v>0.42132726317632635</v>
      </c>
      <c r="L7" s="27">
        <f aca="true" t="shared" si="1" ref="L7:L50">E7/I7</f>
        <v>0.837336879727371</v>
      </c>
    </row>
    <row r="8" spans="1:12" s="5" customFormat="1" ht="37.5" customHeight="1">
      <c r="A8" s="9" t="s">
        <v>43</v>
      </c>
      <c r="B8" s="10">
        <v>103</v>
      </c>
      <c r="C8" s="11">
        <v>319.6</v>
      </c>
      <c r="D8" s="21">
        <f>C8/C50</f>
        <v>0.000997899602432552</v>
      </c>
      <c r="E8" s="11">
        <v>122.1</v>
      </c>
      <c r="F8" s="21">
        <f>E8/E50</f>
        <v>0.0007978952816354696</v>
      </c>
      <c r="G8" s="13">
        <f aca="true" t="shared" si="2" ref="G8:G50">E8/C8</f>
        <v>0.3820400500625782</v>
      </c>
      <c r="H8" s="11">
        <v>188.7</v>
      </c>
      <c r="I8" s="11">
        <v>77.5</v>
      </c>
      <c r="J8" s="20">
        <f>I8/I50</f>
        <v>0.0005702483413131312</v>
      </c>
      <c r="K8" s="24">
        <f t="shared" si="0"/>
        <v>0.4107048224695284</v>
      </c>
      <c r="L8" s="27">
        <f t="shared" si="1"/>
        <v>1.575483870967742</v>
      </c>
    </row>
    <row r="9" spans="1:12" s="5" customFormat="1" ht="49.5" customHeight="1">
      <c r="A9" s="9" t="s">
        <v>14</v>
      </c>
      <c r="B9" s="10">
        <v>104</v>
      </c>
      <c r="C9" s="11">
        <v>27151</v>
      </c>
      <c r="D9" s="21">
        <f>C9/C50</f>
        <v>0.08477463111904324</v>
      </c>
      <c r="E9" s="11">
        <v>10239.5</v>
      </c>
      <c r="F9" s="21">
        <f>E9/E50</f>
        <v>0.06691276606311541</v>
      </c>
      <c r="G9" s="13">
        <f t="shared" si="2"/>
        <v>0.3771315973628964</v>
      </c>
      <c r="H9" s="11">
        <v>18923.5</v>
      </c>
      <c r="I9" s="11">
        <v>8918.4</v>
      </c>
      <c r="J9" s="20">
        <f>I9/I50</f>
        <v>0.06562197170538102</v>
      </c>
      <c r="K9" s="24">
        <f t="shared" si="0"/>
        <v>0.4712870240706</v>
      </c>
      <c r="L9" s="27">
        <f t="shared" si="1"/>
        <v>1.148131951919627</v>
      </c>
    </row>
    <row r="10" spans="1:12" s="5" customFormat="1" ht="19.5" customHeight="1">
      <c r="A10" s="9" t="s">
        <v>45</v>
      </c>
      <c r="B10" s="10">
        <v>105</v>
      </c>
      <c r="C10" s="11">
        <v>17.4</v>
      </c>
      <c r="D10" s="21">
        <f>C10/C50</f>
        <v>5.432870175946935E-05</v>
      </c>
      <c r="E10" s="11">
        <v>0</v>
      </c>
      <c r="F10" s="21">
        <f>E10/E50</f>
        <v>0</v>
      </c>
      <c r="G10" s="13">
        <f t="shared" si="2"/>
        <v>0</v>
      </c>
      <c r="H10" s="11">
        <v>5.2</v>
      </c>
      <c r="I10" s="11">
        <v>0</v>
      </c>
      <c r="J10" s="20">
        <f>I10/I50</f>
        <v>0</v>
      </c>
      <c r="K10" s="24">
        <f t="shared" si="0"/>
        <v>0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5174.8</v>
      </c>
      <c r="D11" s="21">
        <f>C11/C50</f>
        <v>0.01615748079683345</v>
      </c>
      <c r="E11" s="11">
        <v>2333.1</v>
      </c>
      <c r="F11" s="21">
        <f>E11/E50</f>
        <v>0.01524626930043992</v>
      </c>
      <c r="G11" s="13">
        <f t="shared" si="2"/>
        <v>0.45085800417407434</v>
      </c>
      <c r="H11" s="11">
        <v>3490.8</v>
      </c>
      <c r="I11" s="11">
        <v>2042.7</v>
      </c>
      <c r="J11" s="20">
        <f>I11/I50</f>
        <v>0.015030274668391394</v>
      </c>
      <c r="K11" s="24">
        <f t="shared" si="0"/>
        <v>0.5851667239601237</v>
      </c>
      <c r="L11" s="27">
        <f t="shared" si="1"/>
        <v>1.1421647819063003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C12/C50</f>
        <v>0</v>
      </c>
      <c r="E12" s="11">
        <v>0</v>
      </c>
      <c r="F12" s="21">
        <f>E12/E50</f>
        <v>0</v>
      </c>
      <c r="G12" s="13" t="e">
        <f t="shared" si="2"/>
        <v>#DIV/0!</v>
      </c>
      <c r="H12" s="11">
        <v>0</v>
      </c>
      <c r="I12" s="11">
        <v>0</v>
      </c>
      <c r="J12" s="20">
        <f>I12/I50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57</v>
      </c>
      <c r="D13" s="21">
        <f>C13/C50</f>
        <v>0.0001779733333499858</v>
      </c>
      <c r="E13" s="11">
        <v>0</v>
      </c>
      <c r="F13" s="21">
        <f>E13/E50</f>
        <v>0</v>
      </c>
      <c r="G13" s="13">
        <f t="shared" si="2"/>
        <v>0</v>
      </c>
      <c r="H13" s="11">
        <v>102</v>
      </c>
      <c r="I13" s="11">
        <v>0</v>
      </c>
      <c r="J13" s="20">
        <f>I13/I50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1446.1</v>
      </c>
      <c r="D14" s="21">
        <f>C14/C50</f>
        <v>0.004515214690480955</v>
      </c>
      <c r="E14" s="11">
        <v>646.6</v>
      </c>
      <c r="F14" s="21">
        <f>E14/E50</f>
        <v>0.004225381565155567</v>
      </c>
      <c r="G14" s="13">
        <f t="shared" si="2"/>
        <v>0.4471336698706867</v>
      </c>
      <c r="H14" s="11">
        <v>1522.8</v>
      </c>
      <c r="I14" s="11">
        <v>864.2</v>
      </c>
      <c r="J14" s="20">
        <f>I14/I50</f>
        <v>0.006358820858874942</v>
      </c>
      <c r="K14" s="24">
        <f t="shared" si="0"/>
        <v>0.5675072235355924</v>
      </c>
      <c r="L14" s="27">
        <f t="shared" si="1"/>
        <v>0.7482064336959037</v>
      </c>
    </row>
    <row r="15" spans="1:12" s="5" customFormat="1" ht="19.5" customHeight="1">
      <c r="A15" s="6" t="s">
        <v>25</v>
      </c>
      <c r="B15" s="7">
        <v>200</v>
      </c>
      <c r="C15" s="8">
        <v>935.2</v>
      </c>
      <c r="D15" s="12">
        <f>C15/C50</f>
        <v>0.002920011602612399</v>
      </c>
      <c r="E15" s="8">
        <v>374.8</v>
      </c>
      <c r="F15" s="12">
        <f>E15/E50</f>
        <v>0.0024492313804829976</v>
      </c>
      <c r="G15" s="30">
        <f t="shared" si="2"/>
        <v>0.4007698887938409</v>
      </c>
      <c r="H15" s="8">
        <v>972.6</v>
      </c>
      <c r="I15" s="8">
        <v>379.7</v>
      </c>
      <c r="J15" s="19">
        <f>I15/I50</f>
        <v>0.0027938489702786567</v>
      </c>
      <c r="K15" s="23">
        <f t="shared" si="0"/>
        <v>0.3903968743573925</v>
      </c>
      <c r="L15" s="28">
        <f t="shared" si="1"/>
        <v>0.9870950750592574</v>
      </c>
    </row>
    <row r="16" spans="1:12" s="5" customFormat="1" ht="19.5" customHeight="1">
      <c r="A16" s="9" t="s">
        <v>39</v>
      </c>
      <c r="B16" s="10">
        <v>203</v>
      </c>
      <c r="C16" s="11">
        <v>935.2</v>
      </c>
      <c r="D16" s="21">
        <f>C16/C50</f>
        <v>0.002920011602612399</v>
      </c>
      <c r="E16" s="11">
        <v>374.8</v>
      </c>
      <c r="F16" s="21">
        <f>E16/E50</f>
        <v>0.0024492313804829976</v>
      </c>
      <c r="G16" s="13">
        <f t="shared" si="2"/>
        <v>0.4007698887938409</v>
      </c>
      <c r="H16" s="11">
        <v>972.6</v>
      </c>
      <c r="I16" s="11">
        <v>379.7</v>
      </c>
      <c r="J16" s="20">
        <f>I16/I50</f>
        <v>0.0027938489702786567</v>
      </c>
      <c r="K16" s="24">
        <f t="shared" si="0"/>
        <v>0.3903968743573925</v>
      </c>
      <c r="L16" s="27">
        <f t="shared" si="1"/>
        <v>0.9870950750592574</v>
      </c>
    </row>
    <row r="17" spans="1:12" s="5" customFormat="1" ht="24.75" customHeight="1">
      <c r="A17" s="6" t="s">
        <v>32</v>
      </c>
      <c r="B17" s="7">
        <v>300</v>
      </c>
      <c r="C17" s="8">
        <v>973.8</v>
      </c>
      <c r="D17" s="12">
        <f>C17/C50</f>
        <v>0.0030405338950213363</v>
      </c>
      <c r="E17" s="8">
        <v>405.6</v>
      </c>
      <c r="F17" s="12">
        <f>E17/E50</f>
        <v>0.00265050226233699</v>
      </c>
      <c r="G17" s="30">
        <f t="shared" si="2"/>
        <v>0.4165126309303759</v>
      </c>
      <c r="H17" s="8">
        <v>682.1</v>
      </c>
      <c r="I17" s="8">
        <v>357.4</v>
      </c>
      <c r="J17" s="19">
        <f>I17/I50</f>
        <v>0.0026297646088427494</v>
      </c>
      <c r="K17" s="23">
        <f t="shared" si="0"/>
        <v>0.5239700923618237</v>
      </c>
      <c r="L17" s="28">
        <f t="shared" si="1"/>
        <v>1.1348628987129268</v>
      </c>
    </row>
    <row r="18" spans="1:12" s="5" customFormat="1" ht="37.5" customHeight="1">
      <c r="A18" s="9" t="s">
        <v>6</v>
      </c>
      <c r="B18" s="10">
        <v>309</v>
      </c>
      <c r="C18" s="11">
        <v>973.8</v>
      </c>
      <c r="D18" s="21">
        <f>C18/C50</f>
        <v>0.0030405338950213363</v>
      </c>
      <c r="E18" s="11">
        <v>405.6</v>
      </c>
      <c r="F18" s="21">
        <f>E18/E50</f>
        <v>0.00265050226233699</v>
      </c>
      <c r="G18" s="13">
        <f t="shared" si="2"/>
        <v>0.4165126309303759</v>
      </c>
      <c r="H18" s="11">
        <v>682.1</v>
      </c>
      <c r="I18" s="11">
        <v>357.4</v>
      </c>
      <c r="J18" s="20">
        <f>I18/I50</f>
        <v>0.0026297646088427494</v>
      </c>
      <c r="K18" s="24">
        <f t="shared" si="0"/>
        <v>0.5239700923618237</v>
      </c>
      <c r="L18" s="27">
        <f t="shared" si="1"/>
        <v>1.1348628987129268</v>
      </c>
    </row>
    <row r="19" spans="1:12" s="5" customFormat="1" ht="19.5" customHeight="1">
      <c r="A19" s="6" t="s">
        <v>44</v>
      </c>
      <c r="B19" s="7">
        <v>400</v>
      </c>
      <c r="C19" s="8">
        <v>14642.7</v>
      </c>
      <c r="D19" s="12">
        <f>C19/C50</f>
        <v>0.04571947593410241</v>
      </c>
      <c r="E19" s="8">
        <v>3215.6</v>
      </c>
      <c r="F19" s="12">
        <f>E19/E50</f>
        <v>0.02101320284706811</v>
      </c>
      <c r="G19" s="30">
        <f t="shared" si="2"/>
        <v>0.21960430794867064</v>
      </c>
      <c r="H19" s="8">
        <v>15202.5</v>
      </c>
      <c r="I19" s="8">
        <v>1361.3</v>
      </c>
      <c r="J19" s="19">
        <f>I19/I50</f>
        <v>0.01001650409070407</v>
      </c>
      <c r="K19" s="23">
        <f t="shared" si="0"/>
        <v>0.08954448281532643</v>
      </c>
      <c r="L19" s="28">
        <f t="shared" si="1"/>
        <v>2.3621538235510173</v>
      </c>
    </row>
    <row r="20" spans="1:12" s="5" customFormat="1" ht="19.5" customHeight="1">
      <c r="A20" s="9" t="s">
        <v>31</v>
      </c>
      <c r="B20" s="10">
        <v>405</v>
      </c>
      <c r="C20" s="11">
        <v>1641</v>
      </c>
      <c r="D20" s="21">
        <f>C20/C50</f>
        <v>0.005123758596970644</v>
      </c>
      <c r="E20" s="11">
        <v>0</v>
      </c>
      <c r="F20" s="21">
        <f>E20/E50</f>
        <v>0</v>
      </c>
      <c r="G20" s="13">
        <f t="shared" si="2"/>
        <v>0</v>
      </c>
      <c r="H20" s="11">
        <v>45.2</v>
      </c>
      <c r="I20" s="11">
        <v>0</v>
      </c>
      <c r="J20" s="20">
        <f>I20/I50</f>
        <v>0</v>
      </c>
      <c r="K20" s="24">
        <f t="shared" si="0"/>
        <v>0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400</v>
      </c>
      <c r="D21" s="21">
        <f>C21/C50</f>
        <v>0.0012489356726314792</v>
      </c>
      <c r="E21" s="11">
        <v>0</v>
      </c>
      <c r="F21" s="21">
        <f>E21/E50</f>
        <v>0</v>
      </c>
      <c r="G21" s="13">
        <f t="shared" si="2"/>
        <v>0</v>
      </c>
      <c r="H21" s="11">
        <v>2100</v>
      </c>
      <c r="I21" s="11">
        <v>477.8</v>
      </c>
      <c r="J21" s="20">
        <f>I21/I50</f>
        <v>0.003515672999734375</v>
      </c>
      <c r="K21" s="24">
        <f t="shared" si="0"/>
        <v>0.22752380952380952</v>
      </c>
      <c r="L21" s="27">
        <f t="shared" si="1"/>
        <v>0</v>
      </c>
    </row>
    <row r="22" spans="1:12" s="5" customFormat="1" ht="19.5" customHeight="1">
      <c r="A22" s="9" t="s">
        <v>10</v>
      </c>
      <c r="B22" s="10">
        <v>409</v>
      </c>
      <c r="C22" s="11">
        <v>11652.7</v>
      </c>
      <c r="D22" s="21">
        <f>C22/C50</f>
        <v>0.0363836817811821</v>
      </c>
      <c r="E22" s="11">
        <v>3126.6</v>
      </c>
      <c r="F22" s="21">
        <f>E22/E50</f>
        <v>0.02043160841573677</v>
      </c>
      <c r="G22" s="13">
        <f t="shared" si="2"/>
        <v>0.268315497695813</v>
      </c>
      <c r="H22" s="11">
        <v>12817.3</v>
      </c>
      <c r="I22" s="11">
        <v>883.5</v>
      </c>
      <c r="J22" s="20">
        <f>I22/I50</f>
        <v>0.006500831090969696</v>
      </c>
      <c r="K22" s="24">
        <f t="shared" si="0"/>
        <v>0.06893027392664602</v>
      </c>
      <c r="L22" s="27">
        <f t="shared" si="1"/>
        <v>3.538879456706282</v>
      </c>
    </row>
    <row r="23" spans="1:12" s="5" customFormat="1" ht="19.5" customHeight="1">
      <c r="A23" s="9" t="s">
        <v>26</v>
      </c>
      <c r="B23" s="10">
        <v>412</v>
      </c>
      <c r="C23" s="11">
        <v>949</v>
      </c>
      <c r="D23" s="21">
        <f>C23/C50</f>
        <v>0.0029630998833181845</v>
      </c>
      <c r="E23" s="11">
        <v>89</v>
      </c>
      <c r="F23" s="21">
        <f>E23/E50</f>
        <v>0.0005815944313313415</v>
      </c>
      <c r="G23" s="13">
        <f t="shared" si="2"/>
        <v>0.09378292939936776</v>
      </c>
      <c r="H23" s="11">
        <v>240</v>
      </c>
      <c r="I23" s="11">
        <v>0</v>
      </c>
      <c r="J23" s="20">
        <f>I23/I50</f>
        <v>0</v>
      </c>
      <c r="K23" s="24">
        <f t="shared" si="0"/>
        <v>0</v>
      </c>
      <c r="L23" s="27" t="e">
        <f t="shared" si="1"/>
        <v>#DIV/0!</v>
      </c>
    </row>
    <row r="24" spans="1:12" s="5" customFormat="1" ht="19.5" customHeight="1">
      <c r="A24" s="6" t="s">
        <v>20</v>
      </c>
      <c r="B24" s="7">
        <v>500</v>
      </c>
      <c r="C24" s="8">
        <v>2972.4</v>
      </c>
      <c r="D24" s="12">
        <f>C24/C50</f>
        <v>0.009280840983324523</v>
      </c>
      <c r="E24" s="8">
        <v>1304</v>
      </c>
      <c r="F24" s="12">
        <f>E24/E50</f>
        <v>0.008521338634337858</v>
      </c>
      <c r="G24" s="30">
        <f t="shared" si="2"/>
        <v>0.4387027317992195</v>
      </c>
      <c r="H24" s="8">
        <v>1856.5</v>
      </c>
      <c r="I24" s="8">
        <v>1158.2</v>
      </c>
      <c r="J24" s="19">
        <f>I24/I50</f>
        <v>0.008522085534307982</v>
      </c>
      <c r="K24" s="23">
        <f t="shared" si="0"/>
        <v>0.6238621061136548</v>
      </c>
      <c r="L24" s="28">
        <f t="shared" si="1"/>
        <v>1.1258849939561388</v>
      </c>
    </row>
    <row r="25" spans="1:12" s="5" customFormat="1" ht="19.5" customHeight="1">
      <c r="A25" s="9" t="s">
        <v>3</v>
      </c>
      <c r="B25" s="10">
        <v>501</v>
      </c>
      <c r="C25" s="11">
        <v>235.8</v>
      </c>
      <c r="D25" s="21">
        <f>C25/C50</f>
        <v>0.0007362475790162571</v>
      </c>
      <c r="E25" s="11">
        <v>0</v>
      </c>
      <c r="F25" s="21">
        <f>E25/E50</f>
        <v>0</v>
      </c>
      <c r="G25" s="13">
        <f t="shared" si="2"/>
        <v>0</v>
      </c>
      <c r="H25" s="11">
        <v>97.5</v>
      </c>
      <c r="I25" s="11">
        <v>85.3</v>
      </c>
      <c r="J25" s="20">
        <f>I25/I50</f>
        <v>0.0006276410776001302</v>
      </c>
      <c r="K25" s="24">
        <f t="shared" si="0"/>
        <v>0.8748717948717949</v>
      </c>
      <c r="L25" s="27">
        <f t="shared" si="1"/>
        <v>0</v>
      </c>
    </row>
    <row r="26" spans="1:12" s="5" customFormat="1" ht="19.5" customHeight="1">
      <c r="A26" s="9" t="s">
        <v>57</v>
      </c>
      <c r="B26" s="10" t="s">
        <v>58</v>
      </c>
      <c r="C26" s="11">
        <v>0</v>
      </c>
      <c r="D26" s="21">
        <f>C26/C50</f>
        <v>0</v>
      </c>
      <c r="E26" s="11">
        <v>0</v>
      </c>
      <c r="F26" s="21" t="e">
        <f>E26/E51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I26/I50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2736.6</v>
      </c>
      <c r="D27" s="21">
        <f>C27/C50</f>
        <v>0.008544593404308265</v>
      </c>
      <c r="E27" s="11">
        <v>1304</v>
      </c>
      <c r="F27" s="21">
        <f>E27/E50</f>
        <v>0.008521338634337858</v>
      </c>
      <c r="G27" s="13">
        <f t="shared" si="2"/>
        <v>0.4765036907111014</v>
      </c>
      <c r="H27" s="11">
        <v>1759</v>
      </c>
      <c r="I27" s="11">
        <v>1072.9</v>
      </c>
      <c r="J27" s="20">
        <f>I27/I50</f>
        <v>0.00789444445670785</v>
      </c>
      <c r="K27" s="24">
        <f t="shared" si="0"/>
        <v>0.6099488345650939</v>
      </c>
      <c r="L27" s="27">
        <f t="shared" si="1"/>
        <v>1.2153975207381862</v>
      </c>
    </row>
    <row r="28" spans="1:12" s="5" customFormat="1" ht="19.5" customHeight="1">
      <c r="A28" s="6" t="s">
        <v>34</v>
      </c>
      <c r="B28" s="7">
        <v>700</v>
      </c>
      <c r="C28" s="8">
        <v>201052.4</v>
      </c>
      <c r="D28" s="12">
        <f>C28/C50</f>
        <v>0.6277537860704331</v>
      </c>
      <c r="E28" s="8">
        <v>108235.2</v>
      </c>
      <c r="F28" s="12">
        <f>E28/E50</f>
        <v>0.7072920179104946</v>
      </c>
      <c r="G28" s="30">
        <f t="shared" si="2"/>
        <v>0.5383432378822636</v>
      </c>
      <c r="H28" s="8">
        <v>193955.9</v>
      </c>
      <c r="I28" s="8">
        <v>99910.2</v>
      </c>
      <c r="J28" s="19">
        <f>I28/I50</f>
        <v>0.7351435591001703</v>
      </c>
      <c r="K28" s="23">
        <f t="shared" si="0"/>
        <v>0.5151181273681286</v>
      </c>
      <c r="L28" s="28">
        <f t="shared" si="1"/>
        <v>1.0833248256934727</v>
      </c>
    </row>
    <row r="29" spans="1:12" s="5" customFormat="1" ht="19.5" customHeight="1">
      <c r="A29" s="9" t="s">
        <v>4</v>
      </c>
      <c r="B29" s="10">
        <v>701</v>
      </c>
      <c r="C29" s="11">
        <v>62463.9</v>
      </c>
      <c r="D29" s="21">
        <f>C29/C50</f>
        <v>0.19503348240421364</v>
      </c>
      <c r="E29" s="11">
        <v>28373.4</v>
      </c>
      <c r="F29" s="21">
        <f>E29/E50</f>
        <v>0.18541361166220996</v>
      </c>
      <c r="G29" s="13">
        <f t="shared" si="2"/>
        <v>0.45423676715670974</v>
      </c>
      <c r="H29" s="11">
        <v>59498.3</v>
      </c>
      <c r="I29" s="11">
        <v>26752.8</v>
      </c>
      <c r="J29" s="20">
        <f>I29/I50</f>
        <v>0.19684825581267013</v>
      </c>
      <c r="K29" s="24">
        <f t="shared" si="0"/>
        <v>0.4496397376059484</v>
      </c>
      <c r="L29" s="27">
        <f t="shared" si="1"/>
        <v>1.060576836817081</v>
      </c>
    </row>
    <row r="30" spans="1:12" s="5" customFormat="1" ht="19.5" customHeight="1">
      <c r="A30" s="9" t="s">
        <v>38</v>
      </c>
      <c r="B30" s="10">
        <v>702</v>
      </c>
      <c r="C30" s="11">
        <v>117519.4</v>
      </c>
      <c r="D30" s="21">
        <f>C30/C50</f>
        <v>0.36693542721561967</v>
      </c>
      <c r="E30" s="11">
        <v>70299.4</v>
      </c>
      <c r="F30" s="21">
        <f>E30/E50</f>
        <v>0.4593903322015113</v>
      </c>
      <c r="G30" s="13">
        <f t="shared" si="2"/>
        <v>0.5981940003097361</v>
      </c>
      <c r="H30" s="11">
        <v>119199.7</v>
      </c>
      <c r="I30" s="11">
        <v>64156.4</v>
      </c>
      <c r="J30" s="20">
        <f>I30/I50</f>
        <v>0.472065557220926</v>
      </c>
      <c r="K30" s="24">
        <f t="shared" si="0"/>
        <v>0.5382261868108729</v>
      </c>
      <c r="L30" s="27">
        <f t="shared" si="1"/>
        <v>1.0957503849966643</v>
      </c>
    </row>
    <row r="31" spans="1:12" s="5" customFormat="1" ht="19.5" customHeight="1">
      <c r="A31" s="9" t="s">
        <v>59</v>
      </c>
      <c r="B31" s="10" t="s">
        <v>60</v>
      </c>
      <c r="C31" s="11">
        <v>12647</v>
      </c>
      <c r="D31" s="21">
        <f>C31/C50</f>
        <v>0.0394882236294258</v>
      </c>
      <c r="E31" s="11">
        <v>5832.2</v>
      </c>
      <c r="F31" s="21">
        <f>E31/E50</f>
        <v>0.03811207912820955</v>
      </c>
      <c r="G31" s="13">
        <f t="shared" si="2"/>
        <v>0.4611528425713608</v>
      </c>
      <c r="H31" s="11">
        <v>8260.8</v>
      </c>
      <c r="I31" s="11">
        <v>5233</v>
      </c>
      <c r="J31" s="20">
        <f>I31/I50</f>
        <v>0.03850463961408536</v>
      </c>
      <c r="K31" s="24">
        <f t="shared" si="0"/>
        <v>0.633473755568468</v>
      </c>
      <c r="L31" s="27">
        <f t="shared" si="1"/>
        <v>1.1145041085419454</v>
      </c>
    </row>
    <row r="32" spans="1:12" s="5" customFormat="1" ht="19.5" customHeight="1">
      <c r="A32" s="9" t="s">
        <v>24</v>
      </c>
      <c r="B32" s="10">
        <v>707</v>
      </c>
      <c r="C32" s="11">
        <v>308.4</v>
      </c>
      <c r="D32" s="21">
        <f>C32/C50</f>
        <v>0.0009629294035988705</v>
      </c>
      <c r="E32" s="11">
        <v>150</v>
      </c>
      <c r="F32" s="21">
        <f>E32/E50</f>
        <v>0.0009802153337045082</v>
      </c>
      <c r="G32" s="13">
        <f t="shared" si="2"/>
        <v>0.4863813229571985</v>
      </c>
      <c r="H32" s="11">
        <v>354</v>
      </c>
      <c r="I32" s="11">
        <v>180</v>
      </c>
      <c r="J32" s="20">
        <f>I32/I50</f>
        <v>0.0013244477604692079</v>
      </c>
      <c r="K32" s="24">
        <f t="shared" si="0"/>
        <v>0.5084745762711864</v>
      </c>
      <c r="L32" s="27">
        <f t="shared" si="1"/>
        <v>0.8333333333333334</v>
      </c>
    </row>
    <row r="33" spans="1:12" s="5" customFormat="1" ht="19.5" customHeight="1">
      <c r="A33" s="9" t="s">
        <v>51</v>
      </c>
      <c r="B33" s="10">
        <v>709</v>
      </c>
      <c r="C33" s="11">
        <v>8113.7</v>
      </c>
      <c r="D33" s="21">
        <f>C33/C50</f>
        <v>0.025333723417575085</v>
      </c>
      <c r="E33" s="11">
        <v>3580.2</v>
      </c>
      <c r="F33" s="21">
        <f>E33/E50</f>
        <v>0.0233957795848592</v>
      </c>
      <c r="G33" s="13">
        <f t="shared" si="2"/>
        <v>0.4412536820439503</v>
      </c>
      <c r="H33" s="11">
        <v>6643.1</v>
      </c>
      <c r="I33" s="11">
        <v>3588</v>
      </c>
      <c r="J33" s="20">
        <f>I33/I50</f>
        <v>0.026400658692019543</v>
      </c>
      <c r="K33" s="24">
        <f t="shared" si="0"/>
        <v>0.5401092863271665</v>
      </c>
      <c r="L33" s="27">
        <f t="shared" si="1"/>
        <v>0.9978260869565216</v>
      </c>
    </row>
    <row r="34" spans="1:12" s="5" customFormat="1" ht="19.5" customHeight="1">
      <c r="A34" s="6" t="s">
        <v>18</v>
      </c>
      <c r="B34" s="7">
        <v>800</v>
      </c>
      <c r="C34" s="8">
        <v>58126.9</v>
      </c>
      <c r="D34" s="12">
        <f>C34/C50</f>
        <v>0.18149189737370683</v>
      </c>
      <c r="E34" s="8">
        <v>22855.8</v>
      </c>
      <c r="F34" s="12">
        <f>E34/E50</f>
        <v>0.1493573708272233</v>
      </c>
      <c r="G34" s="30">
        <f t="shared" si="2"/>
        <v>0.39320521135653197</v>
      </c>
      <c r="H34" s="8">
        <v>45887.7</v>
      </c>
      <c r="I34" s="8">
        <v>18002.7</v>
      </c>
      <c r="J34" s="19">
        <f>I34/I50</f>
        <v>0.13246464276332784</v>
      </c>
      <c r="K34" s="23">
        <f t="shared" si="0"/>
        <v>0.3923208179969796</v>
      </c>
      <c r="L34" s="28">
        <f t="shared" si="1"/>
        <v>1.2695762302321318</v>
      </c>
    </row>
    <row r="35" spans="1:12" s="5" customFormat="1" ht="19.5" customHeight="1">
      <c r="A35" s="9" t="s">
        <v>22</v>
      </c>
      <c r="B35" s="10">
        <v>801</v>
      </c>
      <c r="C35" s="11">
        <v>48867.8</v>
      </c>
      <c r="D35" s="21">
        <f>C35/C50</f>
        <v>0.15258184665755153</v>
      </c>
      <c r="E35" s="11">
        <v>19205.9</v>
      </c>
      <c r="F35" s="21">
        <f>E35/E50</f>
        <v>0.1255061178506361</v>
      </c>
      <c r="G35" s="13">
        <f t="shared" si="2"/>
        <v>0.393017487998232</v>
      </c>
      <c r="H35" s="11">
        <v>43512.6</v>
      </c>
      <c r="I35" s="11">
        <v>17321</v>
      </c>
      <c r="J35" s="20">
        <f>I35/I50</f>
        <v>0.1274486647727064</v>
      </c>
      <c r="K35" s="24">
        <f t="shared" si="0"/>
        <v>0.3980686054154429</v>
      </c>
      <c r="L35" s="27">
        <f t="shared" si="1"/>
        <v>1.1088216615668842</v>
      </c>
    </row>
    <row r="36" spans="1:12" s="5" customFormat="1" ht="19.5" customHeight="1">
      <c r="A36" s="9" t="s">
        <v>35</v>
      </c>
      <c r="B36" s="10">
        <v>804</v>
      </c>
      <c r="C36" s="11">
        <v>9259.1</v>
      </c>
      <c r="D36" s="21">
        <f>C36/C50</f>
        <v>0.028910050716155326</v>
      </c>
      <c r="E36" s="11">
        <v>3649.9</v>
      </c>
      <c r="F36" s="21">
        <f>E36/E50</f>
        <v>0.02385125297658723</v>
      </c>
      <c r="G36" s="13">
        <f t="shared" si="2"/>
        <v>0.39419598017085894</v>
      </c>
      <c r="H36" s="11">
        <v>2375.1</v>
      </c>
      <c r="I36" s="11">
        <v>681.7</v>
      </c>
      <c r="J36" s="20">
        <f>I36/I50</f>
        <v>0.0050159779906214395</v>
      </c>
      <c r="K36" s="24">
        <f t="shared" si="0"/>
        <v>0.28701949391604564</v>
      </c>
      <c r="L36" s="27">
        <f t="shared" si="1"/>
        <v>5.3541147132169575</v>
      </c>
    </row>
    <row r="37" spans="1:12" s="5" customFormat="1" ht="19.5" customHeight="1">
      <c r="A37" s="6" t="s">
        <v>54</v>
      </c>
      <c r="B37" s="7">
        <v>1000</v>
      </c>
      <c r="C37" s="8">
        <v>4163.1</v>
      </c>
      <c r="D37" s="12">
        <f>C37/C50</f>
        <v>0.01299861024683028</v>
      </c>
      <c r="E37" s="8">
        <v>2004.7</v>
      </c>
      <c r="F37" s="12">
        <f>E37/E50</f>
        <v>0.013100251196516184</v>
      </c>
      <c r="G37" s="30">
        <f t="shared" si="2"/>
        <v>0.4815401984098388</v>
      </c>
      <c r="H37" s="8">
        <v>4421.7</v>
      </c>
      <c r="I37" s="8">
        <v>1380.3</v>
      </c>
      <c r="J37" s="19">
        <f>I37/I50</f>
        <v>0.010156306909864708</v>
      </c>
      <c r="K37" s="23">
        <f t="shared" si="0"/>
        <v>0.3121650044100685</v>
      </c>
      <c r="L37" s="28">
        <f t="shared" si="1"/>
        <v>1.4523654278055496</v>
      </c>
    </row>
    <row r="38" spans="1:12" s="5" customFormat="1" ht="19.5" customHeight="1">
      <c r="A38" s="9" t="s">
        <v>36</v>
      </c>
      <c r="B38" s="10">
        <v>1001</v>
      </c>
      <c r="C38" s="11">
        <v>743.5</v>
      </c>
      <c r="D38" s="21">
        <f>C38/C50</f>
        <v>0.002321459181503762</v>
      </c>
      <c r="E38" s="11">
        <v>115.7</v>
      </c>
      <c r="F38" s="21">
        <f>E38/E50</f>
        <v>0.000756072760730744</v>
      </c>
      <c r="G38" s="13">
        <f t="shared" si="2"/>
        <v>0.15561533288500337</v>
      </c>
      <c r="H38" s="11">
        <v>100</v>
      </c>
      <c r="I38" s="11">
        <v>0</v>
      </c>
      <c r="J38" s="20">
        <f>I38/I50</f>
        <v>0</v>
      </c>
      <c r="K38" s="24">
        <f t="shared" si="0"/>
        <v>0</v>
      </c>
      <c r="L38" s="27" t="e">
        <f t="shared" si="1"/>
        <v>#DIV/0!</v>
      </c>
    </row>
    <row r="39" spans="1:12" s="5" customFormat="1" ht="19.5" customHeight="1">
      <c r="A39" s="9" t="s">
        <v>12</v>
      </c>
      <c r="B39" s="10">
        <v>1003</v>
      </c>
      <c r="C39" s="11">
        <v>2405.3</v>
      </c>
      <c r="D39" s="21">
        <f>C39/C50</f>
        <v>0.0075101624334512436</v>
      </c>
      <c r="E39" s="11">
        <v>1449.5</v>
      </c>
      <c r="F39" s="21">
        <f>E39/E50</f>
        <v>0.00947214750803123</v>
      </c>
      <c r="G39" s="13">
        <f t="shared" si="2"/>
        <v>0.6026275308693302</v>
      </c>
      <c r="H39" s="11">
        <v>3259.2</v>
      </c>
      <c r="I39" s="11">
        <v>1062.6</v>
      </c>
      <c r="J39" s="20">
        <f>I39/I50</f>
        <v>0.007818656612636556</v>
      </c>
      <c r="K39" s="24">
        <f t="shared" si="0"/>
        <v>0.32603092783505155</v>
      </c>
      <c r="L39" s="27">
        <f t="shared" si="1"/>
        <v>1.3641069075851686</v>
      </c>
    </row>
    <row r="40" spans="1:12" s="5" customFormat="1" ht="19.5" customHeight="1">
      <c r="A40" s="9" t="s">
        <v>21</v>
      </c>
      <c r="B40" s="10">
        <v>1004</v>
      </c>
      <c r="C40" s="11">
        <v>1014.3</v>
      </c>
      <c r="D40" s="21">
        <f>C40/C50</f>
        <v>0.0031669886318752734</v>
      </c>
      <c r="E40" s="11">
        <v>439.5</v>
      </c>
      <c r="F40" s="21">
        <f>E40/E50</f>
        <v>0.0028720309277542088</v>
      </c>
      <c r="G40" s="13">
        <f t="shared" si="2"/>
        <v>0.43330375628512274</v>
      </c>
      <c r="H40" s="11">
        <v>1062.5</v>
      </c>
      <c r="I40" s="11">
        <v>317.7</v>
      </c>
      <c r="J40" s="20">
        <f>I40/I50</f>
        <v>0.002337650297228152</v>
      </c>
      <c r="K40" s="24">
        <f t="shared" si="0"/>
        <v>0.29901176470588237</v>
      </c>
      <c r="L40" s="27">
        <f t="shared" si="1"/>
        <v>1.3833805476864967</v>
      </c>
    </row>
    <row r="41" spans="1:12" s="5" customFormat="1" ht="19.5" customHeight="1">
      <c r="A41" s="6" t="s">
        <v>53</v>
      </c>
      <c r="B41" s="7">
        <v>1100</v>
      </c>
      <c r="C41" s="8">
        <v>320</v>
      </c>
      <c r="D41" s="12">
        <f>C41/C50</f>
        <v>0.0009991485381051835</v>
      </c>
      <c r="E41" s="8">
        <v>197.5</v>
      </c>
      <c r="F41" s="12">
        <f>E41/E50</f>
        <v>0.0012906168560442692</v>
      </c>
      <c r="G41" s="30">
        <f t="shared" si="2"/>
        <v>0.6171875</v>
      </c>
      <c r="H41" s="8">
        <v>280</v>
      </c>
      <c r="I41" s="8">
        <v>164.3</v>
      </c>
      <c r="J41" s="19">
        <f>I41/I50</f>
        <v>0.001208926483583838</v>
      </c>
      <c r="K41" s="23">
        <f t="shared" si="0"/>
        <v>0.5867857142857144</v>
      </c>
      <c r="L41" s="28">
        <f t="shared" si="1"/>
        <v>1.202069385270846</v>
      </c>
    </row>
    <row r="42" spans="1:12" s="5" customFormat="1" ht="19.5" customHeight="1">
      <c r="A42" s="9" t="s">
        <v>23</v>
      </c>
      <c r="B42" s="10">
        <v>1105</v>
      </c>
      <c r="C42" s="11">
        <v>320</v>
      </c>
      <c r="D42" s="21">
        <f>C42/C50</f>
        <v>0.0009991485381051835</v>
      </c>
      <c r="E42" s="11">
        <v>197.5</v>
      </c>
      <c r="F42" s="21">
        <f>E42/E50</f>
        <v>0.0012906168560442692</v>
      </c>
      <c r="G42" s="13">
        <f t="shared" si="2"/>
        <v>0.6171875</v>
      </c>
      <c r="H42" s="11">
        <v>280</v>
      </c>
      <c r="I42" s="11">
        <v>164.3</v>
      </c>
      <c r="J42" s="20">
        <f>I42/I50</f>
        <v>0.001208926483583838</v>
      </c>
      <c r="K42" s="24">
        <f t="shared" si="0"/>
        <v>0.5867857142857144</v>
      </c>
      <c r="L42" s="27">
        <f t="shared" si="1"/>
        <v>1.202069385270846</v>
      </c>
    </row>
    <row r="43" spans="1:12" s="5" customFormat="1" ht="19.5" customHeight="1">
      <c r="A43" s="6" t="s">
        <v>5</v>
      </c>
      <c r="B43" s="7">
        <v>1200</v>
      </c>
      <c r="C43" s="8">
        <v>492.2</v>
      </c>
      <c r="D43" s="12">
        <f>C43/C50</f>
        <v>0.0015368153451730353</v>
      </c>
      <c r="E43" s="8">
        <v>85.7</v>
      </c>
      <c r="F43" s="12">
        <f>E43/E50</f>
        <v>0.0005600296939898423</v>
      </c>
      <c r="G43" s="30">
        <f t="shared" si="2"/>
        <v>0.1741162129215766</v>
      </c>
      <c r="H43" s="8">
        <v>462.4</v>
      </c>
      <c r="I43" s="8">
        <v>85.7</v>
      </c>
      <c r="J43" s="19">
        <f>I43/I50</f>
        <v>0.0006305842948456173</v>
      </c>
      <c r="K43" s="23">
        <f t="shared" si="0"/>
        <v>0.18533737024221456</v>
      </c>
      <c r="L43" s="28">
        <f t="shared" si="1"/>
        <v>1</v>
      </c>
    </row>
    <row r="44" spans="1:12" s="5" customFormat="1" ht="19.5" customHeight="1">
      <c r="A44" s="9" t="s">
        <v>27</v>
      </c>
      <c r="B44" s="10">
        <v>1202</v>
      </c>
      <c r="C44" s="11">
        <v>492.2</v>
      </c>
      <c r="D44" s="21">
        <f>C44/C50</f>
        <v>0.0015368153451730353</v>
      </c>
      <c r="E44" s="11">
        <v>85.7</v>
      </c>
      <c r="F44" s="21">
        <f>E44/E50</f>
        <v>0.0005600296939898423</v>
      </c>
      <c r="G44" s="13">
        <f t="shared" si="2"/>
        <v>0.1741162129215766</v>
      </c>
      <c r="H44" s="11">
        <v>462.4</v>
      </c>
      <c r="I44" s="11">
        <v>85.7</v>
      </c>
      <c r="J44" s="20">
        <f>I44/I50</f>
        <v>0.0006305842948456173</v>
      </c>
      <c r="K44" s="24">
        <f t="shared" si="0"/>
        <v>0.18533737024221456</v>
      </c>
      <c r="L44" s="27">
        <f t="shared" si="1"/>
        <v>1</v>
      </c>
    </row>
    <row r="45" spans="1:12" s="5" customFormat="1" ht="24.75" customHeight="1">
      <c r="A45" s="6" t="s">
        <v>0</v>
      </c>
      <c r="B45" s="7">
        <v>1300</v>
      </c>
      <c r="C45" s="8">
        <v>12.8</v>
      </c>
      <c r="D45" s="12">
        <f>C45/C50</f>
        <v>3.996594152420734E-05</v>
      </c>
      <c r="E45" s="8">
        <v>0</v>
      </c>
      <c r="F45" s="12">
        <f>E45/E50</f>
        <v>0</v>
      </c>
      <c r="G45" s="30">
        <f t="shared" si="2"/>
        <v>0</v>
      </c>
      <c r="H45" s="8">
        <v>50</v>
      </c>
      <c r="I45" s="8">
        <v>0</v>
      </c>
      <c r="J45" s="19">
        <f>I45/I50</f>
        <v>0</v>
      </c>
      <c r="K45" s="23">
        <f t="shared" si="0"/>
        <v>0</v>
      </c>
      <c r="L45" s="28" t="e">
        <f t="shared" si="1"/>
        <v>#DIV/0!</v>
      </c>
    </row>
    <row r="46" spans="1:12" s="5" customFormat="1" ht="24.75" customHeight="1">
      <c r="A46" s="9" t="s">
        <v>37</v>
      </c>
      <c r="B46" s="10">
        <v>1301</v>
      </c>
      <c r="C46" s="11">
        <v>12.8</v>
      </c>
      <c r="D46" s="21">
        <f>C46/C50</f>
        <v>3.996594152420734E-05</v>
      </c>
      <c r="E46" s="11">
        <v>0</v>
      </c>
      <c r="F46" s="21">
        <f>E46/E50</f>
        <v>0</v>
      </c>
      <c r="G46" s="13">
        <f t="shared" si="2"/>
        <v>0</v>
      </c>
      <c r="H46" s="11">
        <v>50</v>
      </c>
      <c r="I46" s="11">
        <v>0</v>
      </c>
      <c r="J46" s="20">
        <f>I46/I50</f>
        <v>0</v>
      </c>
      <c r="K46" s="24">
        <f t="shared" si="0"/>
        <v>0</v>
      </c>
      <c r="L46" s="27" t="e">
        <f t="shared" si="1"/>
        <v>#DIV/0!</v>
      </c>
    </row>
    <row r="47" spans="1:12" s="5" customFormat="1" ht="43.5" customHeight="1">
      <c r="A47" s="6" t="s">
        <v>1</v>
      </c>
      <c r="B47" s="7">
        <v>1400</v>
      </c>
      <c r="C47" s="8">
        <v>0</v>
      </c>
      <c r="D47" s="12">
        <f>C47/C50</f>
        <v>0</v>
      </c>
      <c r="E47" s="8">
        <v>0</v>
      </c>
      <c r="F47" s="12">
        <f>E47/E50</f>
        <v>0</v>
      </c>
      <c r="G47" s="30" t="e">
        <f t="shared" si="2"/>
        <v>#DIV/0!</v>
      </c>
      <c r="H47" s="8">
        <v>0</v>
      </c>
      <c r="I47" s="8">
        <v>0</v>
      </c>
      <c r="J47" s="19">
        <f>I47/I50</f>
        <v>0</v>
      </c>
      <c r="K47" s="23" t="e">
        <f t="shared" si="0"/>
        <v>#DIV/0!</v>
      </c>
      <c r="L47" s="28" t="e">
        <f t="shared" si="1"/>
        <v>#DIV/0!</v>
      </c>
    </row>
    <row r="48" spans="1:12" s="5" customFormat="1" ht="37.5" customHeight="1">
      <c r="A48" s="9" t="s">
        <v>9</v>
      </c>
      <c r="B48" s="10">
        <v>1401</v>
      </c>
      <c r="C48" s="11">
        <v>0</v>
      </c>
      <c r="D48" s="21">
        <f>C48/C50</f>
        <v>0</v>
      </c>
      <c r="E48" s="11">
        <v>0</v>
      </c>
      <c r="F48" s="21">
        <f>E48/E50</f>
        <v>0</v>
      </c>
      <c r="G48" s="13" t="e">
        <f t="shared" si="2"/>
        <v>#DIV/0!</v>
      </c>
      <c r="H48" s="11">
        <v>0</v>
      </c>
      <c r="I48" s="11">
        <v>0</v>
      </c>
      <c r="J48" s="20">
        <f>I48/I50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>
      <c r="A49" s="9" t="s">
        <v>28</v>
      </c>
      <c r="B49" s="10">
        <v>1403</v>
      </c>
      <c r="C49" s="11">
        <v>0</v>
      </c>
      <c r="D49" s="21">
        <f>C49/C50</f>
        <v>0</v>
      </c>
      <c r="E49" s="11">
        <v>0</v>
      </c>
      <c r="F49" s="21">
        <f>E49/E50</f>
        <v>0</v>
      </c>
      <c r="G49" s="13" t="e">
        <f t="shared" si="2"/>
        <v>#DIV/0!</v>
      </c>
      <c r="H49" s="11">
        <v>0</v>
      </c>
      <c r="I49" s="11">
        <v>0</v>
      </c>
      <c r="J49" s="20">
        <f>I49/I50</f>
        <v>0</v>
      </c>
      <c r="K49" s="24" t="e">
        <f t="shared" si="0"/>
        <v>#DIV/0!</v>
      </c>
      <c r="L49" s="27" t="e">
        <f t="shared" si="1"/>
        <v>#DIV/0!</v>
      </c>
    </row>
    <row r="50" spans="1:12" s="5" customFormat="1" ht="19.5" customHeight="1" thickBot="1">
      <c r="A50" s="17" t="s">
        <v>46</v>
      </c>
      <c r="B50" s="18">
        <v>9600</v>
      </c>
      <c r="C50" s="16">
        <f>C6+C15+C17+C19+C24+C28+C34+C37+C41+C43+C45+C47</f>
        <v>320272.7</v>
      </c>
      <c r="D50" s="14">
        <f>C50/C50</f>
        <v>1</v>
      </c>
      <c r="E50" s="16">
        <f>E6+E15+E17+E19+E24+E28+E34+E37+E41+E43+E45+E47</f>
        <v>153027.6</v>
      </c>
      <c r="F50" s="14">
        <f>E50/E50</f>
        <v>1</v>
      </c>
      <c r="G50" s="15">
        <f t="shared" si="2"/>
        <v>0.47780407134295244</v>
      </c>
      <c r="H50" s="16">
        <f>H6+H15+H17+H19+H24+H28+H34+H37+H41+H43+H45+H47</f>
        <v>290859.9</v>
      </c>
      <c r="I50" s="16">
        <f>I6+I15+I17+I19+I24+I28+I34+I37+I41+I43+I45+I47</f>
        <v>135905.69999999998</v>
      </c>
      <c r="J50" s="22">
        <f>I50/I50</f>
        <v>1</v>
      </c>
      <c r="K50" s="25">
        <f t="shared" si="0"/>
        <v>0.46725485362540514</v>
      </c>
      <c r="L50" s="29">
        <f t="shared" si="1"/>
        <v>1.1259836783887653</v>
      </c>
    </row>
  </sheetData>
  <sheetProtection/>
  <mergeCells count="6">
    <mergeCell ref="H4:L4"/>
    <mergeCell ref="A1:N1"/>
    <mergeCell ref="A2:N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2018-07-18T10:32:46Z</cp:lastPrinted>
  <dcterms:created xsi:type="dcterms:W3CDTF">2016-07-20T11:57:00Z</dcterms:created>
  <dcterms:modified xsi:type="dcterms:W3CDTF">2018-07-19T05:46:47Z</dcterms:modified>
  <cp:category/>
  <cp:version/>
  <cp:contentType/>
  <cp:contentStatus/>
</cp:coreProperties>
</file>