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<sst xmlns="http://schemas.openxmlformats.org/spreadsheetml/2006/main" count="61" uniqueCount="61">
  <si>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</si>
  <si>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</si>
  <si>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</si>
  <si>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</si>
  <si>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</si>
  <si>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</si>
  <si>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</si>
  <si>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</si>
  <si>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</si>
  <si>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</si>
  <si>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</si>
  <si>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</si>
  <si>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</si>
  <si>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</si>
  <si>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</si>
  <si>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</si>
  <si>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</si>
  <si>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</si>
  <si>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</si>
  <si>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</si>
  <si>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</si>
  <si>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</si>
  <si>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</si>
  <si>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</si>
  <si>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</si>
  <si>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</si>
  <si>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</si>
  <si>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</si>
  <si>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</si>
  <si>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</si>
  <si>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</si>
  <si>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</si>
  <si>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</si>
  <si>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</si>
  <si>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</si>
  <si>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</si>
  <si>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</si>
  <si>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</si>
  <si>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</si>
  <si>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</si>
  <si>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</si>
  <si>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</si>
  <si>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</si>
  <si>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</si>
  <si>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</si>
  <si>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</si>
  <si>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</si>
  <si>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</si>
  <si>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</si>
  <si>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</si>
  <si>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</si>
  <si>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</si>
  <si>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</si>
  <si>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</si>
  <si>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</si>
  <si>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</si>
  <si>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Коммунальное хозяйство</t>
  </si>
  <si>
    <t>05 02</t>
  </si>
  <si>
    <t>за 6 месяцев 2016 года</t>
  </si>
  <si>
    <t>Информация об исполнении за 6 месяцев 2016 года в разрезе разделов, подразделов классификации расходов</t>
  </si>
  <si>
    <t xml:space="preserve">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</si>
</sst>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19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9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6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</row>
    <row r="2" spans="1:14" ht="12.75">
      <c r="A2" s="3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</row>
    <row r="4" spans="1:12" s="5" customFormat="1" ht="19.5" customHeight="1">
      <c r="A4" s="41" t="s">
        <v>33</v>
      </c>
      <c r="B4" s="43" t="s">
        <v>48</v>
      </c>
      <c r="C4" s="33" t="s">
        <v>58</v>
      </c>
      <c r="D4" s="34"/>
      <c r="E4" s="34"/>
      <c r="F4" s="34"/>
      <c r="G4" s="35"/>
      <c r="H4" s="33" t="s">
        <v>11</v>
      </c>
      <c r="I4" s="34"/>
      <c r="J4" s="34"/>
      <c r="K4" s="34"/>
      <c r="L4" s="35"/>
    </row>
    <row r="5" spans="1:12" s="5" customFormat="1" ht="82.5" customHeight="1" thickBot="1">
      <c r="A5" s="42"/>
      <c r="B5" s="44"/>
      <c r="C5" s="31" t="s">
        <v>17</v>
      </c>
      <c r="D5" s="32" t="s">
        <v>52</v>
      </c>
      <c r="E5" s="31" t="s">
        <v>7</v>
      </c>
      <c r="F5" s="32" t="s">
        <v>8</v>
      </c>
      <c r="G5" s="32" t="s">
        <v>40</v>
      </c>
      <c r="H5" s="31" t="s">
        <v>47</v>
      </c>
      <c r="I5" s="31" t="s">
        <v>49</v>
      </c>
      <c r="J5" s="32" t="s">
        <v>13</v>
      </c>
      <c r="K5" s="32" t="s">
        <v>50</v>
      </c>
      <c r="L5" s="32" t="s">
        <v>29</v>
      </c>
    </row>
    <row r="6" spans="1:12" s="5" customFormat="1" ht="19.5" customHeight="1">
      <c r="A6" s="6" t="s">
        <v>30</v>
      </c>
      <c r="B6" s="7">
        <v>100</v>
      </c>
      <c r="C6" s="8">
        <v>27218</v>
      </c>
      <c r="D6" s="12">
        <f>C6/C49</f>
        <v>0.10307548808239375</v>
      </c>
      <c r="E6" s="8">
        <v>14508.6</v>
      </c>
      <c r="F6" s="12">
        <f>E6/E49</f>
        <v>0.10804921442652057</v>
      </c>
      <c r="G6" s="12">
        <f>E6/C6</f>
        <v>0.5330516569916967</v>
      </c>
      <c r="H6" s="8">
        <v>25684.8</v>
      </c>
      <c r="I6" s="8">
        <v>14271.1</v>
      </c>
      <c r="J6" s="19">
        <f>I6/I49</f>
        <v>0.09634133663132399</v>
      </c>
      <c r="K6" s="23">
        <f>I6/H6</f>
        <v>0.5556243381299446</v>
      </c>
      <c r="L6" s="26">
        <f>E6/I6</f>
        <v>1.0166420247913615</v>
      </c>
    </row>
    <row r="7" spans="1:12" s="5" customFormat="1" ht="24.75" customHeight="1">
      <c r="A7" s="9" t="s">
        <v>55</v>
      </c>
      <c r="B7" s="10">
        <v>102</v>
      </c>
      <c r="C7" s="11">
        <v>1754</v>
      </c>
      <c r="D7" s="21">
        <f>C7/C49</f>
        <v>0.006642457421431356</v>
      </c>
      <c r="E7" s="11">
        <v>533</v>
      </c>
      <c r="F7" s="21">
        <f>E7/E49</f>
        <v>0.003969385832494897</v>
      </c>
      <c r="G7" s="13">
        <f>E7/C7</f>
        <v>0.30387685290763966</v>
      </c>
      <c r="H7" s="11">
        <v>2338.8</v>
      </c>
      <c r="I7" s="11">
        <v>784.1</v>
      </c>
      <c r="J7" s="20">
        <f>I7/I49</f>
        <v>0.005293301991620909</v>
      </c>
      <c r="K7" s="24">
        <f aca="true" t="shared" si="0" ref="K7:K49">I7/H7</f>
        <v>0.3352573969557038</v>
      </c>
      <c r="L7" s="27">
        <f aca="true" t="shared" si="1" ref="L7:L49">E7/I7</f>
        <v>0.6797602346639459</v>
      </c>
    </row>
    <row r="8" spans="1:12" s="5" customFormat="1" ht="37.5" customHeight="1">
      <c r="A8" s="9" t="s">
        <v>43</v>
      </c>
      <c r="B8" s="10">
        <v>103</v>
      </c>
      <c r="C8" s="11">
        <v>470.4</v>
      </c>
      <c r="D8" s="21">
        <f>C8/C49</f>
        <v>0.0017814207360554786</v>
      </c>
      <c r="E8" s="11">
        <v>237.7</v>
      </c>
      <c r="F8" s="21">
        <f>E8/E49</f>
        <v>0.0017702120307392815</v>
      </c>
      <c r="G8" s="13">
        <f aca="true" t="shared" si="2" ref="G8:G49">E8/C8</f>
        <v>0.5053146258503401</v>
      </c>
      <c r="H8" s="11">
        <v>428.9</v>
      </c>
      <c r="I8" s="11">
        <v>201.7</v>
      </c>
      <c r="J8" s="20">
        <f>I8/I49</f>
        <v>0.0013616362858180553</v>
      </c>
      <c r="K8" s="24">
        <f t="shared" si="0"/>
        <v>0.4702727908603404</v>
      </c>
      <c r="L8" s="27">
        <f t="shared" si="1"/>
        <v>1.178482895389192</v>
      </c>
    </row>
    <row r="9" spans="1:12" s="5" customFormat="1" ht="49.5" customHeight="1">
      <c r="A9" s="9" t="s">
        <v>14</v>
      </c>
      <c r="B9" s="10">
        <v>104</v>
      </c>
      <c r="C9" s="11">
        <v>19533.6</v>
      </c>
      <c r="D9" s="21">
        <f>C9/C49</f>
        <v>0.07397440495283439</v>
      </c>
      <c r="E9" s="11">
        <v>10792.9</v>
      </c>
      <c r="F9" s="21">
        <f>E9/E49</f>
        <v>0.0803774565694825</v>
      </c>
      <c r="G9" s="13">
        <f t="shared" si="2"/>
        <v>0.5525299995904493</v>
      </c>
      <c r="H9" s="11">
        <v>18118.9</v>
      </c>
      <c r="I9" s="11">
        <v>10292.2</v>
      </c>
      <c r="J9" s="20">
        <f>I9/I49</f>
        <v>0.06948057997469802</v>
      </c>
      <c r="K9" s="24">
        <f t="shared" si="0"/>
        <v>0.5680366909690986</v>
      </c>
      <c r="L9" s="27">
        <f t="shared" si="1"/>
        <v>1.0486484910903402</v>
      </c>
    </row>
    <row r="10" spans="1:12" s="5" customFormat="1" ht="19.5" customHeight="1">
      <c r="A10" s="9" t="s">
        <v>45</v>
      </c>
      <c r="B10" s="10">
        <v>105</v>
      </c>
      <c r="C10" s="11">
        <v>0</v>
      </c>
      <c r="D10" s="21">
        <f>C10/C49</f>
        <v>0</v>
      </c>
      <c r="E10" s="11">
        <v>0</v>
      </c>
      <c r="F10" s="21">
        <f>E10/E49</f>
        <v>0</v>
      </c>
      <c r="G10" s="13" t="e">
        <f t="shared" si="2"/>
        <v>#DIV/0!</v>
      </c>
      <c r="H10" s="11">
        <v>4.2</v>
      </c>
      <c r="I10" s="11">
        <v>0</v>
      </c>
      <c r="J10" s="20">
        <f>I10/I49</f>
        <v>0</v>
      </c>
      <c r="K10" s="24">
        <f t="shared" si="0"/>
        <v>0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11">
        <v>3585</v>
      </c>
      <c r="D11" s="21">
        <f>C11/C49</f>
        <v>0.013576516451443222</v>
      </c>
      <c r="E11" s="11">
        <v>2172</v>
      </c>
      <c r="F11" s="21">
        <f>E11/E49</f>
        <v>0.016175433448740933</v>
      </c>
      <c r="G11" s="13">
        <f t="shared" si="2"/>
        <v>0.605857740585774</v>
      </c>
      <c r="H11" s="11">
        <v>3408.4</v>
      </c>
      <c r="I11" s="11">
        <v>2188.1</v>
      </c>
      <c r="J11" s="20">
        <f>I11/I49</f>
        <v>0.014771424675252786</v>
      </c>
      <c r="K11" s="24">
        <f t="shared" si="0"/>
        <v>0.6419727731486914</v>
      </c>
      <c r="L11" s="27">
        <f t="shared" si="1"/>
        <v>0.9926420181892966</v>
      </c>
    </row>
    <row r="12" spans="1:12" s="5" customFormat="1" ht="19.5" customHeight="1">
      <c r="A12" s="9" t="s">
        <v>2</v>
      </c>
      <c r="B12" s="10">
        <v>107</v>
      </c>
      <c r="C12" s="11">
        <v>158.7</v>
      </c>
      <c r="D12" s="21">
        <f>C12/C49</f>
        <v>0.0006010022763860639</v>
      </c>
      <c r="E12" s="11">
        <v>0</v>
      </c>
      <c r="F12" s="21">
        <f>E12/E49</f>
        <v>0</v>
      </c>
      <c r="G12" s="13">
        <f t="shared" si="2"/>
        <v>0</v>
      </c>
      <c r="H12" s="11">
        <v>0</v>
      </c>
      <c r="I12" s="11">
        <v>0</v>
      </c>
      <c r="J12" s="20">
        <f>I12/I49</f>
        <v>0</v>
      </c>
      <c r="K12" s="24" t="e">
        <f t="shared" si="0"/>
        <v>#DIV/0!</v>
      </c>
      <c r="L12" s="27" t="e">
        <f t="shared" si="1"/>
        <v>#DIV/0!</v>
      </c>
    </row>
    <row r="13" spans="1:12" s="5" customFormat="1" ht="19.5" customHeight="1">
      <c r="A13" s="9" t="s">
        <v>15</v>
      </c>
      <c r="B13" s="10">
        <v>111</v>
      </c>
      <c r="C13" s="11">
        <v>30.7</v>
      </c>
      <c r="D13" s="21">
        <f>C13/C49</f>
        <v>0.00011626194004443707</v>
      </c>
      <c r="E13" s="11">
        <v>0</v>
      </c>
      <c r="F13" s="21">
        <f>E13/E49</f>
        <v>0</v>
      </c>
      <c r="G13" s="13">
        <f t="shared" si="2"/>
        <v>0</v>
      </c>
      <c r="H13" s="11">
        <v>150</v>
      </c>
      <c r="I13" s="11">
        <v>0</v>
      </c>
      <c r="J13" s="20">
        <f>I13/I49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11">
        <v>1685.6</v>
      </c>
      <c r="D14" s="21">
        <f>C14/C49</f>
        <v>0.0063834243041987985</v>
      </c>
      <c r="E14" s="11">
        <v>773</v>
      </c>
      <c r="F14" s="21">
        <f>E14/E49</f>
        <v>0.005756726545062956</v>
      </c>
      <c r="G14" s="13">
        <f t="shared" si="2"/>
        <v>0.4585904129093498</v>
      </c>
      <c r="H14" s="11">
        <v>1235.6</v>
      </c>
      <c r="I14" s="11">
        <v>805</v>
      </c>
      <c r="J14" s="20">
        <f>I14/I49</f>
        <v>0.005434393703934232</v>
      </c>
      <c r="K14" s="24">
        <f t="shared" si="0"/>
        <v>0.6515053415344773</v>
      </c>
      <c r="L14" s="27">
        <f t="shared" si="1"/>
        <v>0.9602484472049689</v>
      </c>
    </row>
    <row r="15" spans="1:12" s="5" customFormat="1" ht="19.5" customHeight="1">
      <c r="A15" s="6" t="s">
        <v>25</v>
      </c>
      <c r="B15" s="7">
        <v>200</v>
      </c>
      <c r="C15" s="8">
        <v>989</v>
      </c>
      <c r="D15" s="12">
        <f>C15/C49</f>
        <v>0.0037453765050146012</v>
      </c>
      <c r="E15" s="8">
        <v>360.3</v>
      </c>
      <c r="F15" s="12">
        <f>E15/E49</f>
        <v>0.0026832452447427984</v>
      </c>
      <c r="G15" s="30">
        <f t="shared" si="2"/>
        <v>0.3643073811931244</v>
      </c>
      <c r="H15" s="8">
        <v>1043.1</v>
      </c>
      <c r="I15" s="8">
        <v>440.5</v>
      </c>
      <c r="J15" s="19">
        <f>I15/I49</f>
        <v>0.0029737272379913404</v>
      </c>
      <c r="K15" s="23">
        <f t="shared" si="0"/>
        <v>0.42229891669063374</v>
      </c>
      <c r="L15" s="28">
        <f t="shared" si="1"/>
        <v>0.8179341657207718</v>
      </c>
    </row>
    <row r="16" spans="1:12" s="5" customFormat="1" ht="19.5" customHeight="1">
      <c r="A16" s="9" t="s">
        <v>39</v>
      </c>
      <c r="B16" s="10">
        <v>203</v>
      </c>
      <c r="C16" s="11">
        <v>989</v>
      </c>
      <c r="D16" s="21">
        <f>C16/C49</f>
        <v>0.0037453765050146012</v>
      </c>
      <c r="E16" s="11">
        <v>360.3</v>
      </c>
      <c r="F16" s="21">
        <f>E16/E49</f>
        <v>0.0026832452447427984</v>
      </c>
      <c r="G16" s="13">
        <f t="shared" si="2"/>
        <v>0.3643073811931244</v>
      </c>
      <c r="H16" s="11">
        <v>1043.1</v>
      </c>
      <c r="I16" s="11">
        <v>440.5</v>
      </c>
      <c r="J16" s="20">
        <f>I16/I49</f>
        <v>0.0029737272379913404</v>
      </c>
      <c r="K16" s="24">
        <f t="shared" si="0"/>
        <v>0.42229891669063374</v>
      </c>
      <c r="L16" s="27">
        <f t="shared" si="1"/>
        <v>0.8179341657207718</v>
      </c>
    </row>
    <row r="17" spans="1:12" s="5" customFormat="1" ht="24.75" customHeight="1">
      <c r="A17" s="6" t="s">
        <v>32</v>
      </c>
      <c r="B17" s="7">
        <v>300</v>
      </c>
      <c r="C17" s="8">
        <v>685</v>
      </c>
      <c r="D17" s="12">
        <f>C17/C49</f>
        <v>0.0025941182062032375</v>
      </c>
      <c r="E17" s="8">
        <v>364</v>
      </c>
      <c r="F17" s="12">
        <f>E17/E49</f>
        <v>0.0027108000807282225</v>
      </c>
      <c r="G17" s="30">
        <f t="shared" si="2"/>
        <v>0.5313868613138686</v>
      </c>
      <c r="H17" s="8">
        <v>746.2</v>
      </c>
      <c r="I17" s="8">
        <v>545.3</v>
      </c>
      <c r="J17" s="19">
        <f>I17/I49</f>
        <v>0.003681211039447623</v>
      </c>
      <c r="K17" s="23">
        <f t="shared" si="0"/>
        <v>0.7307692307692306</v>
      </c>
      <c r="L17" s="28">
        <f t="shared" si="1"/>
        <v>0.6675224646983312</v>
      </c>
    </row>
    <row r="18" spans="1:12" s="5" customFormat="1" ht="37.5" customHeight="1">
      <c r="A18" s="9" t="s">
        <v>6</v>
      </c>
      <c r="B18" s="10">
        <v>309</v>
      </c>
      <c r="C18" s="11">
        <v>685</v>
      </c>
      <c r="D18" s="21">
        <f>C18/C49</f>
        <v>0.0025941182062032375</v>
      </c>
      <c r="E18" s="11">
        <v>364</v>
      </c>
      <c r="F18" s="21">
        <f>E18/E49</f>
        <v>0.0027108000807282225</v>
      </c>
      <c r="G18" s="13">
        <f t="shared" si="2"/>
        <v>0.5313868613138686</v>
      </c>
      <c r="H18" s="11">
        <v>746.2</v>
      </c>
      <c r="I18" s="11">
        <v>545.3</v>
      </c>
      <c r="J18" s="20">
        <f>I18/I49</f>
        <v>0.003681211039447623</v>
      </c>
      <c r="K18" s="24">
        <f t="shared" si="0"/>
        <v>0.7307692307692306</v>
      </c>
      <c r="L18" s="27">
        <f t="shared" si="1"/>
        <v>0.6675224646983312</v>
      </c>
    </row>
    <row r="19" spans="1:12" s="5" customFormat="1" ht="19.5" customHeight="1">
      <c r="A19" s="6" t="s">
        <v>44</v>
      </c>
      <c r="B19" s="7">
        <v>400</v>
      </c>
      <c r="C19" s="8">
        <v>9593</v>
      </c>
      <c r="D19" s="12">
        <f>C19/C49</f>
        <v>0.03632901598847833</v>
      </c>
      <c r="E19" s="8">
        <v>25</v>
      </c>
      <c r="F19" s="12">
        <f>E19/E49</f>
        <v>0.00018618132422583945</v>
      </c>
      <c r="G19" s="30">
        <f t="shared" si="2"/>
        <v>0.0026060669237986034</v>
      </c>
      <c r="H19" s="8">
        <v>16534</v>
      </c>
      <c r="I19" s="8">
        <v>650</v>
      </c>
      <c r="J19" s="19">
        <f>I19/I49</f>
        <v>0.0043880197609406845</v>
      </c>
      <c r="K19" s="23">
        <f t="shared" si="0"/>
        <v>0.03931293093020443</v>
      </c>
      <c r="L19" s="28">
        <f t="shared" si="1"/>
        <v>0.038461538461538464</v>
      </c>
    </row>
    <row r="20" spans="1:12" s="5" customFormat="1" ht="19.5" customHeight="1">
      <c r="A20" s="9" t="s">
        <v>31</v>
      </c>
      <c r="B20" s="10">
        <v>405</v>
      </c>
      <c r="C20" s="11">
        <v>802.4</v>
      </c>
      <c r="D20" s="21">
        <f>C20/C49</f>
        <v>0.0030387159834415734</v>
      </c>
      <c r="E20" s="11">
        <v>0</v>
      </c>
      <c r="F20" s="21">
        <f>E20/E49</f>
        <v>0</v>
      </c>
      <c r="G20" s="13">
        <f t="shared" si="2"/>
        <v>0</v>
      </c>
      <c r="H20" s="11">
        <v>0</v>
      </c>
      <c r="I20" s="11">
        <v>0</v>
      </c>
      <c r="J20" s="20">
        <f>I20/I49</f>
        <v>0</v>
      </c>
      <c r="K20" s="24" t="e">
        <f t="shared" si="0"/>
        <v>#DIV/0!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300</v>
      </c>
      <c r="D21" s="21">
        <f>C21/C49</f>
        <v>0.001136110163300688</v>
      </c>
      <c r="E21" s="11">
        <v>0</v>
      </c>
      <c r="F21" s="21">
        <f>E21/E49</f>
        <v>0</v>
      </c>
      <c r="G21" s="13">
        <f t="shared" si="2"/>
        <v>0</v>
      </c>
      <c r="H21" s="11">
        <v>300</v>
      </c>
      <c r="I21" s="11">
        <v>300</v>
      </c>
      <c r="J21" s="20">
        <f>I21/I49</f>
        <v>0.002025239889664931</v>
      </c>
      <c r="K21" s="24">
        <f t="shared" si="0"/>
        <v>1</v>
      </c>
      <c r="L21" s="27">
        <f t="shared" si="1"/>
        <v>0</v>
      </c>
    </row>
    <row r="22" spans="1:12" s="5" customFormat="1" ht="19.5" customHeight="1">
      <c r="A22" s="9" t="s">
        <v>10</v>
      </c>
      <c r="B22" s="10">
        <v>409</v>
      </c>
      <c r="C22" s="11">
        <v>8393.6</v>
      </c>
      <c r="D22" s="21">
        <f>C22/C49</f>
        <v>0.03178684755560218</v>
      </c>
      <c r="E22" s="11">
        <v>25</v>
      </c>
      <c r="F22" s="21">
        <f>E22/E49</f>
        <v>0.00018618132422583945</v>
      </c>
      <c r="G22" s="13">
        <f t="shared" si="2"/>
        <v>0.0029784597788791458</v>
      </c>
      <c r="H22" s="11">
        <v>16134</v>
      </c>
      <c r="I22" s="11">
        <v>250</v>
      </c>
      <c r="J22" s="20">
        <f>I22/I49</f>
        <v>0.0016876999080541093</v>
      </c>
      <c r="K22" s="24">
        <f t="shared" si="0"/>
        <v>0.015495227469939258</v>
      </c>
      <c r="L22" s="27">
        <f t="shared" si="1"/>
        <v>0.1</v>
      </c>
    </row>
    <row r="23" spans="1:12" s="5" customFormat="1" ht="19.5" customHeight="1">
      <c r="A23" s="9" t="s">
        <v>26</v>
      </c>
      <c r="B23" s="10">
        <v>412</v>
      </c>
      <c r="C23" s="11">
        <v>47</v>
      </c>
      <c r="D23" s="21">
        <f>C23/C49</f>
        <v>0.00017799059225044112</v>
      </c>
      <c r="E23" s="11">
        <v>0</v>
      </c>
      <c r="F23" s="21">
        <f>E23/E49</f>
        <v>0</v>
      </c>
      <c r="G23" s="13">
        <f t="shared" si="2"/>
        <v>0</v>
      </c>
      <c r="H23" s="11">
        <v>100</v>
      </c>
      <c r="I23" s="11">
        <v>100</v>
      </c>
      <c r="J23" s="20">
        <f>I23/I49</f>
        <v>0.0006750799632216437</v>
      </c>
      <c r="K23" s="24">
        <f t="shared" si="0"/>
        <v>1</v>
      </c>
      <c r="L23" s="27">
        <f t="shared" si="1"/>
        <v>0</v>
      </c>
    </row>
    <row r="24" spans="1:12" s="5" customFormat="1" ht="19.5" customHeight="1">
      <c r="A24" s="6" t="s">
        <v>20</v>
      </c>
      <c r="B24" s="7">
        <v>500</v>
      </c>
      <c r="C24" s="8">
        <v>1061.4</v>
      </c>
      <c r="D24" s="12">
        <f>C24/C49</f>
        <v>0.004019557757757835</v>
      </c>
      <c r="E24" s="8">
        <v>448.6</v>
      </c>
      <c r="F24" s="12">
        <f>E24/E49</f>
        <v>0.0033408376819084634</v>
      </c>
      <c r="G24" s="30">
        <f t="shared" si="2"/>
        <v>0.42264933107216884</v>
      </c>
      <c r="H24" s="8">
        <v>936.6</v>
      </c>
      <c r="I24" s="8">
        <v>321.1</v>
      </c>
      <c r="J24" s="19">
        <f>I24/I49</f>
        <v>0.002167681761904698</v>
      </c>
      <c r="K24" s="23">
        <f t="shared" si="0"/>
        <v>0.34283578902412987</v>
      </c>
      <c r="L24" s="28">
        <f t="shared" si="1"/>
        <v>1.3970725630644658</v>
      </c>
    </row>
    <row r="25" spans="1:12" s="5" customFormat="1" ht="19.5" customHeight="1">
      <c r="A25" s="9" t="s">
        <v>3</v>
      </c>
      <c r="B25" s="10">
        <v>501</v>
      </c>
      <c r="C25" s="11">
        <v>0</v>
      </c>
      <c r="D25" s="21">
        <f>C25/C49</f>
        <v>0</v>
      </c>
      <c r="E25" s="11">
        <v>0</v>
      </c>
      <c r="F25" s="21">
        <f>E25/E49</f>
        <v>0</v>
      </c>
      <c r="G25" s="13" t="e">
        <f t="shared" si="2"/>
        <v>#DIV/0!</v>
      </c>
      <c r="H25" s="11">
        <v>0</v>
      </c>
      <c r="I25" s="11">
        <v>0</v>
      </c>
      <c r="J25" s="20">
        <f>I25/I49</f>
        <v>0</v>
      </c>
      <c r="K25" s="24" t="e">
        <f t="shared" si="0"/>
        <v>#DIV/0!</v>
      </c>
      <c r="L25" s="27" t="e">
        <f t="shared" si="1"/>
        <v>#DIV/0!</v>
      </c>
    </row>
    <row r="26" spans="1:12" s="5" customFormat="1" ht="19.5" customHeight="1">
      <c r="A26" s="9" t="s">
        <v>56</v>
      </c>
      <c r="B26" s="10" t="s">
        <v>57</v>
      </c>
      <c r="C26" s="11">
        <v>0</v>
      </c>
      <c r="D26" s="21">
        <f>C26/C49</f>
        <v>0</v>
      </c>
      <c r="E26" s="11">
        <v>0</v>
      </c>
      <c r="F26" s="21" t="e">
        <f>E26/E50</f>
        <v>#DIV/0!</v>
      </c>
      <c r="G26" s="13" t="e">
        <f t="shared" si="2"/>
        <v>#DIV/0!</v>
      </c>
      <c r="H26" s="11">
        <v>0</v>
      </c>
      <c r="I26" s="11">
        <v>0</v>
      </c>
      <c r="J26" s="20">
        <f>I26/I49</f>
        <v>0</v>
      </c>
      <c r="K26" s="24" t="e">
        <f t="shared" si="0"/>
        <v>#DIV/0!</v>
      </c>
      <c r="L26" s="27" t="e">
        <f t="shared" si="1"/>
        <v>#DIV/0!</v>
      </c>
    </row>
    <row r="27" spans="1:12" s="5" customFormat="1" ht="19.5" customHeight="1">
      <c r="A27" s="9" t="s">
        <v>42</v>
      </c>
      <c r="B27" s="10">
        <v>503</v>
      </c>
      <c r="C27" s="11">
        <v>1061.4</v>
      </c>
      <c r="D27" s="21">
        <f>C27/C49</f>
        <v>0.004019557757757835</v>
      </c>
      <c r="E27" s="11">
        <v>448.6</v>
      </c>
      <c r="F27" s="21">
        <f>E27/E49</f>
        <v>0.0033408376819084634</v>
      </c>
      <c r="G27" s="13">
        <f t="shared" si="2"/>
        <v>0.42264933107216884</v>
      </c>
      <c r="H27" s="11">
        <v>936.6</v>
      </c>
      <c r="I27" s="11">
        <v>321.1</v>
      </c>
      <c r="J27" s="20">
        <f>I27/I49</f>
        <v>0.002167681761904698</v>
      </c>
      <c r="K27" s="24">
        <f t="shared" si="0"/>
        <v>0.34283578902412987</v>
      </c>
      <c r="L27" s="27">
        <f t="shared" si="1"/>
        <v>1.3970725630644658</v>
      </c>
    </row>
    <row r="28" spans="1:12" s="5" customFormat="1" ht="19.5" customHeight="1">
      <c r="A28" s="6" t="s">
        <v>34</v>
      </c>
      <c r="B28" s="7">
        <v>700</v>
      </c>
      <c r="C28" s="8">
        <v>187221.6</v>
      </c>
      <c r="D28" s="12">
        <f>C28/C49</f>
        <v>0.709014541831387</v>
      </c>
      <c r="E28" s="8">
        <v>102263.4</v>
      </c>
      <c r="F28" s="12">
        <f>E28/E49</f>
        <v>0.7615814092734684</v>
      </c>
      <c r="G28" s="30">
        <f t="shared" si="2"/>
        <v>0.546215821251394</v>
      </c>
      <c r="H28" s="8">
        <v>192866.1</v>
      </c>
      <c r="I28" s="8">
        <v>113115.8</v>
      </c>
      <c r="J28" s="19">
        <f>I28/I49</f>
        <v>0.7636221010378681</v>
      </c>
      <c r="K28" s="23">
        <f t="shared" si="0"/>
        <v>0.5864991307440758</v>
      </c>
      <c r="L28" s="28">
        <f t="shared" si="1"/>
        <v>0.9040593798567484</v>
      </c>
    </row>
    <row r="29" spans="1:12" s="5" customFormat="1" ht="19.5" customHeight="1">
      <c r="A29" s="9" t="s">
        <v>4</v>
      </c>
      <c r="B29" s="10">
        <v>701</v>
      </c>
      <c r="C29" s="11">
        <v>59287.3</v>
      </c>
      <c r="D29" s="21">
        <f>C29/C49</f>
        <v>0.22452301361552293</v>
      </c>
      <c r="E29" s="11">
        <v>26478</v>
      </c>
      <c r="F29" s="21">
        <f>E29/E49</f>
        <v>0.1971883641140711</v>
      </c>
      <c r="G29" s="13">
        <f t="shared" si="2"/>
        <v>0.44660492213340797</v>
      </c>
      <c r="H29" s="11">
        <v>58094.3</v>
      </c>
      <c r="I29" s="11">
        <v>32434.9</v>
      </c>
      <c r="J29" s="20">
        <f>I29/I49</f>
        <v>0.21896151099097694</v>
      </c>
      <c r="K29" s="24">
        <f t="shared" si="0"/>
        <v>0.558314671146739</v>
      </c>
      <c r="L29" s="27">
        <f t="shared" si="1"/>
        <v>0.8163428899117925</v>
      </c>
    </row>
    <row r="30" spans="1:12" s="5" customFormat="1" ht="19.5" customHeight="1">
      <c r="A30" s="9" t="s">
        <v>38</v>
      </c>
      <c r="B30" s="10">
        <v>702</v>
      </c>
      <c r="C30" s="11">
        <v>120707.9</v>
      </c>
      <c r="D30" s="21">
        <f>C30/C49</f>
        <v>0.457124906602277</v>
      </c>
      <c r="E30" s="11">
        <v>71310.8</v>
      </c>
      <c r="F30" s="21">
        <f>E30/E49</f>
        <v>0.5310695670241597</v>
      </c>
      <c r="G30" s="13">
        <f t="shared" si="2"/>
        <v>0.5907716064980006</v>
      </c>
      <c r="H30" s="11">
        <v>127503.5</v>
      </c>
      <c r="I30" s="11">
        <v>76598.6</v>
      </c>
      <c r="J30" s="20">
        <f>I30/I49</f>
        <v>0.517101800708294</v>
      </c>
      <c r="K30" s="24">
        <f t="shared" si="0"/>
        <v>0.600756841969044</v>
      </c>
      <c r="L30" s="27">
        <f t="shared" si="1"/>
        <v>0.9309674067150052</v>
      </c>
    </row>
    <row r="31" spans="1:12" s="5" customFormat="1" ht="19.5" customHeight="1">
      <c r="A31" s="9" t="s">
        <v>24</v>
      </c>
      <c r="B31" s="10">
        <v>707</v>
      </c>
      <c r="C31" s="11">
        <v>500</v>
      </c>
      <c r="D31" s="21">
        <f>C31/C49</f>
        <v>0.00189351693883448</v>
      </c>
      <c r="E31" s="11">
        <v>250</v>
      </c>
      <c r="F31" s="21">
        <f>E31/E49</f>
        <v>0.0018618132422583947</v>
      </c>
      <c r="G31" s="13">
        <f t="shared" si="2"/>
        <v>0.5</v>
      </c>
      <c r="H31" s="11">
        <v>500</v>
      </c>
      <c r="I31" s="11">
        <v>348.4</v>
      </c>
      <c r="J31" s="20">
        <f>I31/I49</f>
        <v>0.0023519785918642067</v>
      </c>
      <c r="K31" s="24">
        <f t="shared" si="0"/>
        <v>0.6968</v>
      </c>
      <c r="L31" s="27">
        <f t="shared" si="1"/>
        <v>0.7175660160734788</v>
      </c>
    </row>
    <row r="32" spans="1:12" s="5" customFormat="1" ht="19.5" customHeight="1">
      <c r="A32" s="9" t="s">
        <v>51</v>
      </c>
      <c r="B32" s="10">
        <v>709</v>
      </c>
      <c r="C32" s="11">
        <v>6726.4</v>
      </c>
      <c r="D32" s="21">
        <f>C32/C49</f>
        <v>0.02547310467475249</v>
      </c>
      <c r="E32" s="11">
        <v>4224.6</v>
      </c>
      <c r="F32" s="21">
        <f>E32/E49</f>
        <v>0.03146166489297926</v>
      </c>
      <c r="G32" s="13">
        <f t="shared" si="2"/>
        <v>0.6280625594671742</v>
      </c>
      <c r="H32" s="11">
        <v>6768.3</v>
      </c>
      <c r="I32" s="11">
        <v>3733.9</v>
      </c>
      <c r="J32" s="20">
        <f>I32/I49</f>
        <v>0.025206810746732956</v>
      </c>
      <c r="K32" s="24">
        <f t="shared" si="0"/>
        <v>0.5516747189102138</v>
      </c>
      <c r="L32" s="27">
        <f t="shared" si="1"/>
        <v>1.131417552692895</v>
      </c>
    </row>
    <row r="33" spans="1:12" s="5" customFormat="1" ht="19.5" customHeight="1">
      <c r="A33" s="6" t="s">
        <v>18</v>
      </c>
      <c r="B33" s="7">
        <v>800</v>
      </c>
      <c r="C33" s="8">
        <v>32613.3</v>
      </c>
      <c r="D33" s="12">
        <f>C33/C49</f>
        <v>0.12350767196258108</v>
      </c>
      <c r="E33" s="8">
        <v>14210</v>
      </c>
      <c r="F33" s="12">
        <f>E33/E49</f>
        <v>0.10582546468996715</v>
      </c>
      <c r="G33" s="30">
        <f t="shared" si="2"/>
        <v>0.43571181082564475</v>
      </c>
      <c r="H33" s="8">
        <v>40586</v>
      </c>
      <c r="I33" s="8">
        <v>16951.1</v>
      </c>
      <c r="J33" s="19">
        <f>I33/I49</f>
        <v>0.11443347964566404</v>
      </c>
      <c r="K33" s="23">
        <f t="shared" si="0"/>
        <v>0.4176587986005026</v>
      </c>
      <c r="L33" s="28">
        <f t="shared" si="1"/>
        <v>0.8382936800561617</v>
      </c>
    </row>
    <row r="34" spans="1:12" s="5" customFormat="1" ht="19.5" customHeight="1">
      <c r="A34" s="9" t="s">
        <v>22</v>
      </c>
      <c r="B34" s="10">
        <v>801</v>
      </c>
      <c r="C34" s="11">
        <v>31279.6</v>
      </c>
      <c r="D34" s="21">
        <f>C34/C49</f>
        <v>0.11845690487993399</v>
      </c>
      <c r="E34" s="11">
        <v>13516</v>
      </c>
      <c r="F34" s="21">
        <f>E34/E49</f>
        <v>0.10065707112945785</v>
      </c>
      <c r="G34" s="13">
        <f t="shared" si="2"/>
        <v>0.43210271231089914</v>
      </c>
      <c r="H34" s="11">
        <v>39190.1</v>
      </c>
      <c r="I34" s="11">
        <v>16266.6</v>
      </c>
      <c r="J34" s="20">
        <f>I34/I49</f>
        <v>0.10981255729741189</v>
      </c>
      <c r="K34" s="24">
        <f t="shared" si="0"/>
        <v>0.41506911184202133</v>
      </c>
      <c r="L34" s="27">
        <f t="shared" si="1"/>
        <v>0.8309050446928061</v>
      </c>
    </row>
    <row r="35" spans="1:12" s="5" customFormat="1" ht="19.5" customHeight="1">
      <c r="A35" s="9" t="s">
        <v>35</v>
      </c>
      <c r="B35" s="10">
        <v>804</v>
      </c>
      <c r="C35" s="11">
        <v>1333.7</v>
      </c>
      <c r="D35" s="21">
        <f>C35/C49</f>
        <v>0.005050767082647092</v>
      </c>
      <c r="E35" s="11">
        <v>694</v>
      </c>
      <c r="F35" s="21">
        <f>E35/E49</f>
        <v>0.005168393560509303</v>
      </c>
      <c r="G35" s="13">
        <f t="shared" si="2"/>
        <v>0.5203569018519907</v>
      </c>
      <c r="H35" s="11">
        <v>1395.9</v>
      </c>
      <c r="I35" s="11">
        <v>684.5</v>
      </c>
      <c r="J35" s="20">
        <f>I35/I49</f>
        <v>0.0046209223482521515</v>
      </c>
      <c r="K35" s="24">
        <f t="shared" si="0"/>
        <v>0.4903646393008095</v>
      </c>
      <c r="L35" s="27">
        <f t="shared" si="1"/>
        <v>1.0138787436084733</v>
      </c>
    </row>
    <row r="36" spans="1:12" s="5" customFormat="1" ht="19.5" customHeight="1">
      <c r="A36" s="6" t="s">
        <v>54</v>
      </c>
      <c r="B36" s="7">
        <v>1000</v>
      </c>
      <c r="C36" s="8">
        <v>4183</v>
      </c>
      <c r="D36" s="12">
        <f>C36/C49</f>
        <v>0.01584116271028926</v>
      </c>
      <c r="E36" s="8">
        <v>1908.4</v>
      </c>
      <c r="F36" s="12">
        <f>E36/E49</f>
        <v>0.014212337566103682</v>
      </c>
      <c r="G36" s="30">
        <f t="shared" si="2"/>
        <v>0.456227587855606</v>
      </c>
      <c r="H36" s="8">
        <v>5264.9</v>
      </c>
      <c r="I36" s="8">
        <v>1590.1</v>
      </c>
      <c r="J36" s="19">
        <f>I36/I49</f>
        <v>0.010734446495187356</v>
      </c>
      <c r="K36" s="23">
        <f t="shared" si="0"/>
        <v>0.30201903170050715</v>
      </c>
      <c r="L36" s="28">
        <f t="shared" si="1"/>
        <v>1.2001760895541163</v>
      </c>
    </row>
    <row r="37" spans="1:12" s="5" customFormat="1" ht="19.5" customHeight="1">
      <c r="A37" s="9" t="s">
        <v>36</v>
      </c>
      <c r="B37" s="10">
        <v>1001</v>
      </c>
      <c r="C37" s="11">
        <v>300</v>
      </c>
      <c r="D37" s="21">
        <f>C37/C49</f>
        <v>0.001136110163300688</v>
      </c>
      <c r="E37" s="11">
        <v>20</v>
      </c>
      <c r="F37" s="21">
        <f>E37/E49</f>
        <v>0.00014894505938067157</v>
      </c>
      <c r="G37" s="13">
        <f t="shared" si="2"/>
        <v>0.06666666666666667</v>
      </c>
      <c r="H37" s="11">
        <v>300</v>
      </c>
      <c r="I37" s="11">
        <v>0</v>
      </c>
      <c r="J37" s="20">
        <f>I37/I49</f>
        <v>0</v>
      </c>
      <c r="K37" s="24">
        <f t="shared" si="0"/>
        <v>0</v>
      </c>
      <c r="L37" s="27" t="e">
        <f t="shared" si="1"/>
        <v>#DIV/0!</v>
      </c>
    </row>
    <row r="38" spans="1:12" s="5" customFormat="1" ht="19.5" customHeight="1">
      <c r="A38" s="9" t="s">
        <v>12</v>
      </c>
      <c r="B38" s="10">
        <v>1003</v>
      </c>
      <c r="C38" s="11">
        <v>2872.2</v>
      </c>
      <c r="D38" s="21">
        <f>C38/C49</f>
        <v>0.010877118703440786</v>
      </c>
      <c r="E38" s="11">
        <v>1500.6</v>
      </c>
      <c r="F38" s="21">
        <f>E38/E49</f>
        <v>0.011175347805331788</v>
      </c>
      <c r="G38" s="13">
        <f t="shared" si="2"/>
        <v>0.5224566534363903</v>
      </c>
      <c r="H38" s="11">
        <v>3614.4</v>
      </c>
      <c r="I38" s="11">
        <v>1211.5</v>
      </c>
      <c r="J38" s="20">
        <f>I38/I49</f>
        <v>0.008178593754430214</v>
      </c>
      <c r="K38" s="24">
        <f t="shared" si="0"/>
        <v>0.3351870296591412</v>
      </c>
      <c r="L38" s="27">
        <f t="shared" si="1"/>
        <v>1.2386297977713578</v>
      </c>
    </row>
    <row r="39" spans="1:12" s="5" customFormat="1" ht="19.5" customHeight="1">
      <c r="A39" s="9" t="s">
        <v>21</v>
      </c>
      <c r="B39" s="10">
        <v>1004</v>
      </c>
      <c r="C39" s="11">
        <v>1010.8</v>
      </c>
      <c r="D39" s="21">
        <f>C39/C49</f>
        <v>0.0038279338435477845</v>
      </c>
      <c r="E39" s="11">
        <v>387.8</v>
      </c>
      <c r="F39" s="21">
        <f>E39/E49</f>
        <v>0.0028880447013912218</v>
      </c>
      <c r="G39" s="13">
        <f t="shared" si="2"/>
        <v>0.3836565096952909</v>
      </c>
      <c r="H39" s="11">
        <v>1350.5</v>
      </c>
      <c r="I39" s="11">
        <v>378.7</v>
      </c>
      <c r="J39" s="20">
        <f>I39/I49</f>
        <v>0.0025565278207203648</v>
      </c>
      <c r="K39" s="24">
        <f t="shared" si="0"/>
        <v>0.28041466123657904</v>
      </c>
      <c r="L39" s="27">
        <f t="shared" si="1"/>
        <v>1.024029574861368</v>
      </c>
    </row>
    <row r="40" spans="1:12" s="5" customFormat="1" ht="19.5" customHeight="1">
      <c r="A40" s="6" t="s">
        <v>53</v>
      </c>
      <c r="B40" s="7">
        <v>1100</v>
      </c>
      <c r="C40" s="8">
        <v>235</v>
      </c>
      <c r="D40" s="12">
        <f>C40/C49</f>
        <v>0.0008899529612522056</v>
      </c>
      <c r="E40" s="8">
        <v>146.6</v>
      </c>
      <c r="F40" s="12">
        <f>E40/E49</f>
        <v>0.0010917672852603225</v>
      </c>
      <c r="G40" s="30">
        <f t="shared" si="2"/>
        <v>0.6238297872340425</v>
      </c>
      <c r="H40" s="8">
        <v>235</v>
      </c>
      <c r="I40" s="8">
        <v>147.3</v>
      </c>
      <c r="J40" s="19">
        <f>I40/I49</f>
        <v>0.0009943927858254813</v>
      </c>
      <c r="K40" s="23">
        <f t="shared" si="0"/>
        <v>0.6268085106382979</v>
      </c>
      <c r="L40" s="28">
        <f t="shared" si="1"/>
        <v>0.9952477936184656</v>
      </c>
    </row>
    <row r="41" spans="1:12" s="5" customFormat="1" ht="19.5" customHeight="1">
      <c r="A41" s="9" t="s">
        <v>23</v>
      </c>
      <c r="B41" s="10">
        <v>1105</v>
      </c>
      <c r="C41" s="11">
        <v>235</v>
      </c>
      <c r="D41" s="21">
        <f>C41/C49</f>
        <v>0.0008899529612522056</v>
      </c>
      <c r="E41" s="11">
        <v>146.6</v>
      </c>
      <c r="F41" s="21">
        <f>E41/E49</f>
        <v>0.0010917672852603225</v>
      </c>
      <c r="G41" s="13">
        <f t="shared" si="2"/>
        <v>0.6238297872340425</v>
      </c>
      <c r="H41" s="11">
        <v>235</v>
      </c>
      <c r="I41" s="11">
        <v>147.3</v>
      </c>
      <c r="J41" s="20">
        <f>I41/I49</f>
        <v>0.0009943927858254813</v>
      </c>
      <c r="K41" s="24">
        <f t="shared" si="0"/>
        <v>0.6268085106382979</v>
      </c>
      <c r="L41" s="27">
        <f t="shared" si="1"/>
        <v>0.9952477936184656</v>
      </c>
    </row>
    <row r="42" spans="1:12" s="5" customFormat="1" ht="19.5" customHeight="1">
      <c r="A42" s="6" t="s">
        <v>5</v>
      </c>
      <c r="B42" s="7">
        <v>1200</v>
      </c>
      <c r="C42" s="8">
        <v>171.3</v>
      </c>
      <c r="D42" s="12">
        <f>C42/C49</f>
        <v>0.0006487189032446929</v>
      </c>
      <c r="E42" s="8">
        <v>42.8</v>
      </c>
      <c r="F42" s="12">
        <f>E42/E49</f>
        <v>0.0003187424270746371</v>
      </c>
      <c r="G42" s="30">
        <f t="shared" si="2"/>
        <v>0.24985405720957382</v>
      </c>
      <c r="H42" s="8">
        <v>171.3</v>
      </c>
      <c r="I42" s="8">
        <v>98.3</v>
      </c>
      <c r="J42" s="19">
        <f>I42/I49</f>
        <v>0.0006636036038468757</v>
      </c>
      <c r="K42" s="23">
        <f t="shared" si="0"/>
        <v>0.5738470519556333</v>
      </c>
      <c r="L42" s="28">
        <f t="shared" si="1"/>
        <v>0.43540183112919634</v>
      </c>
    </row>
    <row r="43" spans="1:12" s="5" customFormat="1" ht="19.5" customHeight="1">
      <c r="A43" s="9" t="s">
        <v>27</v>
      </c>
      <c r="B43" s="10">
        <v>1202</v>
      </c>
      <c r="C43" s="11">
        <v>171.3</v>
      </c>
      <c r="D43" s="21">
        <f>C43/C49</f>
        <v>0.0006487189032446929</v>
      </c>
      <c r="E43" s="11">
        <v>42.8</v>
      </c>
      <c r="F43" s="21">
        <f>E43/E49</f>
        <v>0.0003187424270746371</v>
      </c>
      <c r="G43" s="13">
        <f t="shared" si="2"/>
        <v>0.24985405720957382</v>
      </c>
      <c r="H43" s="11">
        <v>171.3</v>
      </c>
      <c r="I43" s="11">
        <v>98.3</v>
      </c>
      <c r="J43" s="20">
        <f>I43/I49</f>
        <v>0.0006636036038468757</v>
      </c>
      <c r="K43" s="24">
        <f t="shared" si="0"/>
        <v>0.5738470519556333</v>
      </c>
      <c r="L43" s="27">
        <f t="shared" si="1"/>
        <v>0.43540183112919634</v>
      </c>
    </row>
    <row r="44" spans="1:12" s="5" customFormat="1" ht="24.75" customHeight="1">
      <c r="A44" s="6" t="s">
        <v>0</v>
      </c>
      <c r="B44" s="7">
        <v>1300</v>
      </c>
      <c r="C44" s="8">
        <v>88.3</v>
      </c>
      <c r="D44" s="12">
        <f>C44/C49</f>
        <v>0.00033439509139816917</v>
      </c>
      <c r="E44" s="8">
        <v>0</v>
      </c>
      <c r="F44" s="12">
        <f>E44/E49</f>
        <v>0</v>
      </c>
      <c r="G44" s="30">
        <f t="shared" si="2"/>
        <v>0</v>
      </c>
      <c r="H44" s="8">
        <v>124.4</v>
      </c>
      <c r="I44" s="8">
        <v>0</v>
      </c>
      <c r="J44" s="19">
        <f>I44/I49</f>
        <v>0</v>
      </c>
      <c r="K44" s="23">
        <f t="shared" si="0"/>
        <v>0</v>
      </c>
      <c r="L44" s="28" t="e">
        <f t="shared" si="1"/>
        <v>#DIV/0!</v>
      </c>
    </row>
    <row r="45" spans="1:12" s="5" customFormat="1" ht="24.75" customHeight="1">
      <c r="A45" s="9" t="s">
        <v>37</v>
      </c>
      <c r="B45" s="10">
        <v>1301</v>
      </c>
      <c r="C45" s="11">
        <v>88.3</v>
      </c>
      <c r="D45" s="21">
        <f>C45/C49</f>
        <v>0.00033439509139816917</v>
      </c>
      <c r="E45" s="11">
        <v>0</v>
      </c>
      <c r="F45" s="21">
        <f>E45/E49</f>
        <v>0</v>
      </c>
      <c r="G45" s="13">
        <f t="shared" si="2"/>
        <v>0</v>
      </c>
      <c r="H45" s="11">
        <v>124.4</v>
      </c>
      <c r="I45" s="11">
        <v>0</v>
      </c>
      <c r="J45" s="20">
        <f>I45/I49</f>
        <v>0</v>
      </c>
      <c r="K45" s="24">
        <f t="shared" si="0"/>
        <v>0</v>
      </c>
      <c r="L45" s="27" t="e">
        <f t="shared" si="1"/>
        <v>#DIV/0!</v>
      </c>
    </row>
    <row r="46" spans="1:12" s="5" customFormat="1" ht="43.5" customHeight="1">
      <c r="A46" s="6" t="s">
        <v>1</v>
      </c>
      <c r="B46" s="7">
        <v>1400</v>
      </c>
      <c r="C46" s="8">
        <v>0</v>
      </c>
      <c r="D46" s="12">
        <f>C46/C49</f>
        <v>0</v>
      </c>
      <c r="E46" s="8">
        <v>0</v>
      </c>
      <c r="F46" s="12">
        <f>E46/E49</f>
        <v>0</v>
      </c>
      <c r="G46" s="30" t="e">
        <f t="shared" si="2"/>
        <v>#DIV/0!</v>
      </c>
      <c r="H46" s="8">
        <v>0</v>
      </c>
      <c r="I46" s="8">
        <v>0</v>
      </c>
      <c r="J46" s="19">
        <f>I46/I49</f>
        <v>0</v>
      </c>
      <c r="K46" s="23" t="e">
        <f t="shared" si="0"/>
        <v>#DIV/0!</v>
      </c>
      <c r="L46" s="28" t="e">
        <f t="shared" si="1"/>
        <v>#DIV/0!</v>
      </c>
    </row>
    <row r="47" spans="1:12" s="5" customFormat="1" ht="37.5" customHeight="1">
      <c r="A47" s="9" t="s">
        <v>9</v>
      </c>
      <c r="B47" s="10">
        <v>1401</v>
      </c>
      <c r="C47" s="11">
        <v>0</v>
      </c>
      <c r="D47" s="21">
        <f>C47/C49</f>
        <v>0</v>
      </c>
      <c r="E47" s="11">
        <v>0</v>
      </c>
      <c r="F47" s="21">
        <f>E47/E49</f>
        <v>0</v>
      </c>
      <c r="G47" s="13" t="e">
        <f t="shared" si="2"/>
        <v>#DIV/0!</v>
      </c>
      <c r="H47" s="11">
        <v>0</v>
      </c>
      <c r="I47" s="11">
        <v>0</v>
      </c>
      <c r="J47" s="20">
        <f>I47/I49</f>
        <v>0</v>
      </c>
      <c r="K47" s="24" t="e">
        <f t="shared" si="0"/>
        <v>#DIV/0!</v>
      </c>
      <c r="L47" s="27" t="e">
        <f t="shared" si="1"/>
        <v>#DIV/0!</v>
      </c>
    </row>
    <row r="48" spans="1:12" s="5" customFormat="1" ht="19.5" customHeight="1">
      <c r="A48" s="9" t="s">
        <v>28</v>
      </c>
      <c r="B48" s="10">
        <v>1403</v>
      </c>
      <c r="C48" s="11">
        <v>0</v>
      </c>
      <c r="D48" s="21">
        <f>C48/C49</f>
        <v>0</v>
      </c>
      <c r="E48" s="11">
        <v>0</v>
      </c>
      <c r="F48" s="21">
        <f>E48/E49</f>
        <v>0</v>
      </c>
      <c r="G48" s="13" t="e">
        <f t="shared" si="2"/>
        <v>#DIV/0!</v>
      </c>
      <c r="H48" s="11">
        <v>0</v>
      </c>
      <c r="I48" s="11">
        <v>0</v>
      </c>
      <c r="J48" s="20">
        <f>I48/I49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 thickBot="1">
      <c r="A49" s="17" t="s">
        <v>46</v>
      </c>
      <c r="B49" s="18">
        <v>9600</v>
      </c>
      <c r="C49" s="16">
        <f>C6+C15+C17+C19+C24+C28+C33+C36+C40+C42+C44+C46</f>
        <v>264058.89999999997</v>
      </c>
      <c r="D49" s="14">
        <f>C49/C49</f>
        <v>1</v>
      </c>
      <c r="E49" s="16">
        <f>E6+E15+E17+E19+E24+E28+E33+E36+E40+E42+E44+E46</f>
        <v>134277.69999999998</v>
      </c>
      <c r="F49" s="14">
        <f>E49/E49</f>
        <v>1</v>
      </c>
      <c r="G49" s="15">
        <f t="shared" si="2"/>
        <v>0.5085141989154692</v>
      </c>
      <c r="H49" s="16">
        <f>H6+H15+H17+H19+H24+H28+H33+H36+H40+H42+H44+H46</f>
        <v>284192.4</v>
      </c>
      <c r="I49" s="16">
        <f>I6+I15+I17+I19+I24+I28+I33+I36+I40+I42+I44+I46</f>
        <v>148130.59999999998</v>
      </c>
      <c r="J49" s="22">
        <f>I49/I49</f>
        <v>1</v>
      </c>
      <c r="K49" s="25">
        <f t="shared" si="0"/>
        <v>0.5212335023737439</v>
      </c>
      <c r="L49" s="29">
        <f t="shared" si="1"/>
        <v>0.906481847774869</v>
      </c>
    </row>
  </sheetData>
  <sheetProtection/>
  <mergeCells count="6">
    <mergeCell ref="A1:N1"/>
    <mergeCell ref="A2:N2"/>
    <mergeCell ref="A4:A5"/>
    <mergeCell ref="B4:B5"/>
    <mergeCell ref="C4:G4"/>
    <mergeCell ref="H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2016-07-21T06:43:07Z</cp:lastPrinted>
  <dcterms:created xsi:type="dcterms:W3CDTF">2016-07-20T11:57:00Z</dcterms:created>
  <dcterms:modified xsi:type="dcterms:W3CDTF">2016-07-28T07:11:37Z</dcterms:modified>
  <cp:category/>
  <cp:version/>
  <cp:contentType/>
  <cp:contentStatus/>
</cp:coreProperties>
</file>